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d\Desktop\EU-Templates\"/>
    </mc:Choice>
  </mc:AlternateContent>
  <xr:revisionPtr revIDLastSave="0" documentId="13_ncr:1_{498CE9F2-10E1-4EFA-A96D-14C792E249E0}" xr6:coauthVersionLast="47" xr6:coauthVersionMax="47" xr10:uidLastSave="{00000000-0000-0000-0000-000000000000}"/>
  <bookViews>
    <workbookView xWindow="930" yWindow="600" windowWidth="27855" windowHeight="14430" tabRatio="780" xr2:uid="{00000000-000D-0000-FFFF-FFFF00000000}"/>
  </bookViews>
  <sheets>
    <sheet name="Overview IBK-CAD-Q1" sheetId="84" r:id="rId1"/>
    <sheet name="IBK-CAD-3" sheetId="118" r:id="rId2"/>
    <sheet name="IBK-CAD-2" sheetId="117" r:id="rId3"/>
    <sheet name="IBK-CAD-1" sheetId="88" r:id="rId4"/>
  </sheets>
  <definedNames>
    <definedName name="_xlnm.Print_Area" localSheetId="0">'Overview IBK-CAD-Q1'!$A$1:$O$35</definedName>
  </definedNames>
  <calcPr calcId="191029" calcMode="manual"/>
</workbook>
</file>

<file path=xl/calcChain.xml><?xml version="1.0" encoding="utf-8"?>
<calcChain xmlns="http://schemas.openxmlformats.org/spreadsheetml/2006/main">
  <c r="M21" i="84" l="1"/>
  <c r="M22" i="84" s="1"/>
  <c r="L21" i="84"/>
  <c r="L22" i="84" s="1"/>
  <c r="M20" i="84"/>
  <c r="L20" i="84"/>
  <c r="M19" i="84"/>
  <c r="L19" i="84"/>
  <c r="G19" i="117"/>
  <c r="F31" i="118" l="1"/>
  <c r="D36" i="118" s="1"/>
  <c r="F21" i="84" s="1"/>
  <c r="G30" i="118"/>
  <c r="F31" i="117"/>
  <c r="D36" i="117" s="1"/>
  <c r="F20" i="84" s="1"/>
  <c r="G30" i="117"/>
  <c r="F31" i="88"/>
  <c r="D36" i="88" s="1"/>
  <c r="F19" i="84" s="1"/>
  <c r="G30" i="88"/>
  <c r="K19" i="84"/>
  <c r="J19" i="84"/>
  <c r="K21" i="84"/>
  <c r="J21" i="84"/>
  <c r="I21" i="84"/>
  <c r="H21" i="84"/>
  <c r="K20" i="84"/>
  <c r="J20" i="84"/>
  <c r="I20" i="84"/>
  <c r="H20" i="84"/>
  <c r="G29" i="118"/>
  <c r="F25" i="118"/>
  <c r="D35" i="118" s="1"/>
  <c r="D21" i="84" s="1"/>
  <c r="G24" i="118"/>
  <c r="G25" i="118" s="1"/>
  <c r="E35" i="118" s="1"/>
  <c r="E21" i="84" s="1"/>
  <c r="F20" i="118"/>
  <c r="D34" i="118" s="1"/>
  <c r="B21" i="84" s="1"/>
  <c r="G19" i="118"/>
  <c r="G20" i="118" s="1"/>
  <c r="E34" i="118" s="1"/>
  <c r="C21" i="84" s="1"/>
  <c r="D35" i="117"/>
  <c r="D20" i="84" s="1"/>
  <c r="G29" i="117"/>
  <c r="F25" i="117"/>
  <c r="G24" i="117"/>
  <c r="G25" i="117" s="1"/>
  <c r="E35" i="117" s="1"/>
  <c r="E20" i="84" s="1"/>
  <c r="F20" i="117"/>
  <c r="D34" i="117" s="1"/>
  <c r="G20" i="117"/>
  <c r="E34" i="117" s="1"/>
  <c r="G29" i="88"/>
  <c r="F25" i="88"/>
  <c r="D35" i="88" s="1"/>
  <c r="G24" i="88"/>
  <c r="G25" i="88" s="1"/>
  <c r="E35" i="88" s="1"/>
  <c r="F20" i="88"/>
  <c r="D34" i="88" s="1"/>
  <c r="G19" i="88"/>
  <c r="G20" i="88" s="1"/>
  <c r="E34" i="88" s="1"/>
  <c r="G31" i="88" l="1"/>
  <c r="G31" i="117"/>
  <c r="G31" i="118"/>
  <c r="E36" i="118"/>
  <c r="G21" i="84" s="1"/>
  <c r="E36" i="117"/>
  <c r="G20" i="84" s="1"/>
  <c r="D40" i="117"/>
  <c r="C20" i="84"/>
  <c r="B20" i="84"/>
  <c r="E36" i="88"/>
  <c r="G19" i="84" s="1"/>
  <c r="D40" i="88"/>
  <c r="D40" i="118"/>
  <c r="Q21" i="84" s="1"/>
  <c r="E40" i="118"/>
  <c r="R21" i="84" s="1"/>
  <c r="E40" i="117" l="1"/>
  <c r="E40" i="88"/>
  <c r="R19" i="84" s="1"/>
  <c r="E19" i="84"/>
  <c r="D19" i="84"/>
  <c r="Q19" i="84"/>
  <c r="H19" i="84" l="1"/>
  <c r="R20" i="84" l="1"/>
  <c r="Q20" i="84"/>
  <c r="C19" i="84"/>
  <c r="B19" i="84"/>
  <c r="Q22" i="84" l="1"/>
  <c r="R22" i="84"/>
  <c r="I19" i="84"/>
  <c r="N19" i="84" l="1"/>
  <c r="J22" i="84"/>
  <c r="N20" i="84"/>
  <c r="O21" i="84"/>
  <c r="H22" i="84"/>
  <c r="O20" i="84"/>
  <c r="I22" i="84"/>
  <c r="C22" i="84"/>
  <c r="K22" i="84"/>
  <c r="G22" i="84"/>
  <c r="F22" i="84"/>
  <c r="B22" i="84"/>
  <c r="N21" i="84"/>
  <c r="E22" i="84"/>
  <c r="O19" i="84" l="1"/>
  <c r="O22" i="84" s="1"/>
  <c r="N22" i="84"/>
  <c r="D22" i="84"/>
</calcChain>
</file>

<file path=xl/sharedStrings.xml><?xml version="1.0" encoding="utf-8"?>
<sst xmlns="http://schemas.openxmlformats.org/spreadsheetml/2006/main" count="276" uniqueCount="85">
  <si>
    <t>Date</t>
  </si>
  <si>
    <t>Signature (employee)</t>
  </si>
  <si>
    <t>Signature (employer)</t>
  </si>
  <si>
    <t>Project number:</t>
  </si>
  <si>
    <t>Date / Period (dd/mm/yyyy)</t>
  </si>
  <si>
    <t xml:space="preserve">Project: </t>
  </si>
  <si>
    <t>Period</t>
  </si>
  <si>
    <t>in total</t>
  </si>
  <si>
    <t>____________________________________</t>
  </si>
  <si>
    <t>Work Contract:</t>
  </si>
  <si>
    <t xml:space="preserve">Project Tasks:  </t>
  </si>
  <si>
    <t>Manager &amp; Researcher</t>
  </si>
  <si>
    <t>Activities Performed</t>
  </si>
  <si>
    <t>Results achieved</t>
  </si>
  <si>
    <t xml:space="preserve">For: </t>
  </si>
  <si>
    <t>Company Position:</t>
  </si>
  <si>
    <r>
      <t>Institution:</t>
    </r>
    <r>
      <rPr>
        <sz val="10"/>
        <color indexed="8"/>
        <rFont val="Calibri"/>
        <family val="2"/>
        <scheme val="minor"/>
      </rPr>
      <t xml:space="preserve"> </t>
    </r>
  </si>
  <si>
    <r>
      <t>Period covered</t>
    </r>
    <r>
      <rPr>
        <sz val="12"/>
        <color indexed="8"/>
        <rFont val="Calibri"/>
        <family val="2"/>
        <scheme val="minor"/>
      </rPr>
      <t>:</t>
    </r>
  </si>
  <si>
    <t>Total</t>
  </si>
  <si>
    <t>Control</t>
  </si>
  <si>
    <t>Cost</t>
  </si>
  <si>
    <t>2022-1-ES01-KA220-VET-000086786</t>
  </si>
  <si>
    <t>WP1</t>
  </si>
  <si>
    <t>WP2</t>
  </si>
  <si>
    <t>WP3</t>
  </si>
  <si>
    <t>WP4</t>
  </si>
  <si>
    <t>WP5</t>
  </si>
  <si>
    <t>COST</t>
  </si>
  <si>
    <t>IBK Management Solutions GmbH</t>
  </si>
  <si>
    <t>C.-Andreas Dalluege</t>
  </si>
  <si>
    <t>Managing Partner</t>
  </si>
  <si>
    <t xml:space="preserve">Project &amp; Quality Management </t>
  </si>
  <si>
    <t>IO1: ExCurS Concept &amp; Self-Assessment Support</t>
  </si>
  <si>
    <t>Montly Total</t>
  </si>
  <si>
    <t>Task name</t>
  </si>
  <si>
    <t xml:space="preserve"> Task No.</t>
  </si>
  <si>
    <t>Task No.</t>
  </si>
  <si>
    <t>€</t>
  </si>
  <si>
    <t>Employment contract of 2002 with addendum 2022</t>
  </si>
  <si>
    <t>DAYS</t>
  </si>
  <si>
    <t>Daily rate</t>
  </si>
  <si>
    <t>Person days</t>
  </si>
  <si>
    <t>Days</t>
  </si>
  <si>
    <t>These numbers will be transfered automatically to the 
Overview Page</t>
  </si>
  <si>
    <t>Monitor and report the overall project development, progression and activities on an ongoing basis;</t>
  </si>
  <si>
    <t>1.3</t>
  </si>
  <si>
    <t>None this month</t>
  </si>
  <si>
    <t>2.1</t>
  </si>
  <si>
    <t>IO2: ExCurS Training Modules and Platform</t>
  </si>
  <si>
    <t>Designing and developing a common approach, format / materials for training courses,facilitated trainings, online self-learning/ WBL needs;certification and accreditation and reflecting relevant target groups</t>
  </si>
  <si>
    <t>3.1</t>
  </si>
  <si>
    <t>2.4</t>
  </si>
  <si>
    <t>September 2023</t>
  </si>
  <si>
    <t>October 2023</t>
  </si>
  <si>
    <t>November 2023</t>
  </si>
  <si>
    <t>3.2</t>
  </si>
  <si>
    <t>Adapting and transfering all selected and newly developed training materials to this common new format</t>
  </si>
  <si>
    <t>Preparing and joining the virtual project meeting</t>
  </si>
  <si>
    <t>Board Meeting of 14.9.</t>
  </si>
  <si>
    <t>Fine tuning training modules</t>
  </si>
  <si>
    <t>improving look&amp;feel of the developed modules</t>
  </si>
  <si>
    <t>Preparing and joining the virtual project meetingS</t>
  </si>
  <si>
    <t>Board Meeting of 11.10 &amp; GAIA on 23.10</t>
  </si>
  <si>
    <t>Overview C.-Andreas Dalluege</t>
  </si>
  <si>
    <t>13-14/09/2023</t>
  </si>
  <si>
    <t>04-14/09/2023</t>
  </si>
  <si>
    <t>17-19/09/2023</t>
  </si>
  <si>
    <t>10+23/10/2023</t>
  </si>
  <si>
    <t>09-13/10/2023</t>
  </si>
  <si>
    <t>16-20/10/2023</t>
  </si>
  <si>
    <t>01-03/11/2023</t>
  </si>
  <si>
    <t>06-15/11/2023</t>
  </si>
  <si>
    <t>Time Sheet for 1st Project Quarter</t>
  </si>
  <si>
    <r>
      <t>Time Sheet for 1</t>
    </r>
    <r>
      <rPr>
        <b/>
        <vertAlign val="superscript"/>
        <sz val="14"/>
        <color rgb="FF000000"/>
        <rFont val="Arial"/>
        <family val="2"/>
      </rPr>
      <t>st</t>
    </r>
    <r>
      <rPr>
        <b/>
        <sz val="14"/>
        <color indexed="8"/>
        <rFont val="Arial"/>
        <family val="2"/>
      </rPr>
      <t xml:space="preserve"> Project Quarter</t>
    </r>
  </si>
  <si>
    <t>January 2025</t>
  </si>
  <si>
    <t>31.12. 2024 - 30.3.2025</t>
  </si>
  <si>
    <t>WP6</t>
  </si>
  <si>
    <t>ABC-Project</t>
  </si>
  <si>
    <t>KA220-HEI-6DEF21E9</t>
  </si>
  <si>
    <t>Transfering and updating existing materials from existing modules to XXX training format.</t>
  </si>
  <si>
    <t>Starting to identify the fitting training modules and content for XXX</t>
  </si>
  <si>
    <t>Transfering and updating existing materials from existing modules to XXX training format</t>
  </si>
  <si>
    <t>Starting to restructure identified  training modules and content for XXX</t>
  </si>
  <si>
    <t>Continuing to restructure identified  training modules and content for XXX</t>
  </si>
  <si>
    <t>Updating selected training modules and fitting them to the XXX fomat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</si>
</sst>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dd/mm/yy;@"/>
    <numFmt numFmtId="165" formatCode="0.0%"/>
    <numFmt numFmtId="166" formatCode="#,##0.00\ _€"/>
  </numFmts>
  <fonts count="53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4"/>
      <color indexed="23"/>
      <name val="Calibri"/>
      <family val="2"/>
    </font>
    <font>
      <sz val="10"/>
      <name val="Arial"/>
      <family val="2"/>
    </font>
    <font>
      <sz val="10"/>
      <name val="Geneva"/>
    </font>
    <font>
      <b/>
      <sz val="10"/>
      <color theme="0"/>
      <name val="Arial"/>
      <family val="2"/>
    </font>
    <font>
      <b/>
      <sz val="11"/>
      <color indexed="8"/>
      <name val="Arial"/>
      <family val="2"/>
    </font>
    <font>
      <sz val="10"/>
      <name val="Calibri"/>
      <family val="2"/>
    </font>
    <font>
      <b/>
      <sz val="14"/>
      <color indexed="8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color rgb="FFC00000"/>
      <name val="Arial"/>
      <family val="2"/>
    </font>
    <font>
      <b/>
      <sz val="10"/>
      <color theme="6" tint="0.79998168889431442"/>
      <name val="Arial"/>
      <family val="2"/>
    </font>
    <font>
      <sz val="11"/>
      <name val="Calibri"/>
      <family val="2"/>
      <scheme val="minor"/>
    </font>
    <font>
      <b/>
      <sz val="10"/>
      <color rgb="FFFF0000"/>
      <name val="Arial"/>
      <family val="2"/>
    </font>
    <font>
      <b/>
      <i/>
      <sz val="10"/>
      <name val="Arial Narrow"/>
      <family val="2"/>
    </font>
    <font>
      <b/>
      <i/>
      <sz val="10"/>
      <name val="Arial"/>
      <family val="2"/>
    </font>
    <font>
      <sz val="10"/>
      <name val="Calibri"/>
      <family val="2"/>
      <scheme val="minor"/>
    </font>
    <font>
      <b/>
      <vertAlign val="superscript"/>
      <sz val="14"/>
      <color rgb="FF000000"/>
      <name val="Arial"/>
      <family val="2"/>
    </font>
    <font>
      <b/>
      <sz val="14"/>
      <color rgb="FF0070C0"/>
      <name val="Calibri"/>
      <family val="2"/>
      <scheme val="minor"/>
    </font>
    <font>
      <b/>
      <sz val="10"/>
      <color theme="0"/>
      <name val="Aptos Narrow"/>
      <family val="2"/>
    </font>
    <font>
      <sz val="10"/>
      <color indexed="8"/>
      <name val="Aptos Narrow"/>
      <family val="2"/>
    </font>
    <font>
      <sz val="10"/>
      <name val="Aptos Narrow"/>
      <family val="2"/>
    </font>
    <font>
      <b/>
      <sz val="10"/>
      <color rgb="FF00B050"/>
      <name val="Aptos Narrow"/>
      <family val="2"/>
    </font>
    <font>
      <b/>
      <sz val="10"/>
      <name val="Aptos Narrow"/>
      <family val="2"/>
    </font>
    <font>
      <sz val="8"/>
      <name val="Arial"/>
      <family val="2"/>
    </font>
    <font>
      <b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4">
    <xf numFmtId="0" fontId="0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11" borderId="1" applyNumberFormat="0" applyAlignment="0" applyProtection="0"/>
    <xf numFmtId="0" fontId="5" fillId="11" borderId="2" applyNumberFormat="0" applyAlignment="0" applyProtection="0"/>
    <xf numFmtId="0" fontId="6" fillId="4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12" borderId="0" applyNumberFormat="0" applyBorder="0" applyAlignment="0" applyProtection="0"/>
    <xf numFmtId="0" fontId="2" fillId="0" borderId="0"/>
    <xf numFmtId="0" fontId="2" fillId="13" borderId="4" applyNumberFormat="0" applyFont="0" applyAlignment="0" applyProtection="0"/>
    <xf numFmtId="0" fontId="11" fillId="2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14" borderId="9" applyNumberFormat="0" applyAlignment="0" applyProtection="0"/>
    <xf numFmtId="0" fontId="26" fillId="0" borderId="0"/>
    <xf numFmtId="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5" fillId="0" borderId="0"/>
    <xf numFmtId="0" fontId="1" fillId="0" borderId="0"/>
    <xf numFmtId="0" fontId="25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11" borderId="1" applyNumberFormat="0" applyAlignment="0" applyProtection="0"/>
    <xf numFmtId="0" fontId="5" fillId="11" borderId="2" applyNumberFormat="0" applyAlignment="0" applyProtection="0"/>
    <xf numFmtId="0" fontId="6" fillId="4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12" borderId="0" applyNumberFormat="0" applyBorder="0" applyAlignment="0" applyProtection="0"/>
    <xf numFmtId="0" fontId="2" fillId="13" borderId="4" applyNumberFormat="0" applyFont="0" applyAlignment="0" applyProtection="0"/>
    <xf numFmtId="0" fontId="11" fillId="2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14" borderId="9" applyNumberFormat="0" applyAlignment="0" applyProtection="0"/>
  </cellStyleXfs>
  <cellXfs count="133">
    <xf numFmtId="0" fontId="0" fillId="0" borderId="0" xfId="0"/>
    <xf numFmtId="0" fontId="19" fillId="0" borderId="0" xfId="14" applyFont="1"/>
    <xf numFmtId="0" fontId="20" fillId="0" borderId="0" xfId="14" applyFont="1"/>
    <xf numFmtId="0" fontId="23" fillId="0" borderId="0" xfId="14" applyFont="1"/>
    <xf numFmtId="0" fontId="22" fillId="0" borderId="0" xfId="14" applyFont="1"/>
    <xf numFmtId="0" fontId="2" fillId="0" borderId="0" xfId="14"/>
    <xf numFmtId="0" fontId="7" fillId="0" borderId="0" xfId="14" applyFont="1" applyAlignment="1">
      <alignment horizontal="right"/>
    </xf>
    <xf numFmtId="2" fontId="2" fillId="0" borderId="0" xfId="14" applyNumberFormat="1"/>
    <xf numFmtId="165" fontId="2" fillId="0" borderId="0" xfId="14" applyNumberFormat="1"/>
    <xf numFmtId="0" fontId="25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7" fillId="19" borderId="13" xfId="14" applyFont="1" applyFill="1" applyBorder="1" applyAlignment="1">
      <alignment horizontal="center" vertical="top" wrapText="1"/>
    </xf>
    <xf numFmtId="164" fontId="23" fillId="0" borderId="19" xfId="14" applyNumberFormat="1" applyFont="1" applyBorder="1" applyAlignment="1">
      <alignment horizontal="right"/>
    </xf>
    <xf numFmtId="0" fontId="28" fillId="0" borderId="0" xfId="14" applyFont="1"/>
    <xf numFmtId="0" fontId="24" fillId="0" borderId="0" xfId="14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30" fillId="0" borderId="0" xfId="14" applyFont="1"/>
    <xf numFmtId="0" fontId="31" fillId="0" borderId="0" xfId="14" applyFont="1"/>
    <xf numFmtId="0" fontId="32" fillId="0" borderId="0" xfId="14" applyFont="1" applyAlignment="1">
      <alignment horizontal="left"/>
    </xf>
    <xf numFmtId="0" fontId="33" fillId="0" borderId="0" xfId="14" applyFont="1"/>
    <xf numFmtId="0" fontId="32" fillId="0" borderId="0" xfId="14" applyFont="1"/>
    <xf numFmtId="0" fontId="35" fillId="0" borderId="0" xfId="14" applyFont="1"/>
    <xf numFmtId="0" fontId="33" fillId="0" borderId="0" xfId="14" applyFont="1" applyAlignment="1">
      <alignment wrapText="1"/>
    </xf>
    <xf numFmtId="0" fontId="36" fillId="0" borderId="0" xfId="14" applyFont="1"/>
    <xf numFmtId="49" fontId="36" fillId="0" borderId="0" xfId="14" applyNumberFormat="1" applyFont="1" applyAlignment="1">
      <alignment horizontal="left"/>
    </xf>
    <xf numFmtId="2" fontId="21" fillId="25" borderId="16" xfId="0" applyNumberFormat="1" applyFont="1" applyFill="1" applyBorder="1" applyAlignment="1">
      <alignment horizontal="right"/>
    </xf>
    <xf numFmtId="0" fontId="2" fillId="0" borderId="0" xfId="14" applyAlignment="1">
      <alignment horizontal="center"/>
    </xf>
    <xf numFmtId="0" fontId="7" fillId="0" borderId="0" xfId="14" applyFont="1" applyAlignment="1">
      <alignment horizontal="center"/>
    </xf>
    <xf numFmtId="165" fontId="2" fillId="0" borderId="0" xfId="14" applyNumberFormat="1" applyAlignment="1">
      <alignment horizontal="center"/>
    </xf>
    <xf numFmtId="2" fontId="0" fillId="23" borderId="10" xfId="0" applyNumberFormat="1" applyFill="1" applyBorder="1"/>
    <xf numFmtId="2" fontId="0" fillId="21" borderId="10" xfId="0" applyNumberFormat="1" applyFill="1" applyBorder="1"/>
    <xf numFmtId="2" fontId="37" fillId="0" borderId="0" xfId="0" applyNumberFormat="1" applyFont="1" applyAlignment="1">
      <alignment vertical="center"/>
    </xf>
    <xf numFmtId="0" fontId="38" fillId="26" borderId="0" xfId="0" applyFont="1" applyFill="1" applyAlignment="1">
      <alignment horizontal="center" vertical="center"/>
    </xf>
    <xf numFmtId="2" fontId="32" fillId="0" borderId="0" xfId="14" applyNumberFormat="1" applyFont="1"/>
    <xf numFmtId="0" fontId="21" fillId="0" borderId="0" xfId="0" applyFont="1" applyAlignment="1">
      <alignment horizontal="center"/>
    </xf>
    <xf numFmtId="0" fontId="23" fillId="28" borderId="0" xfId="14" applyFont="1" applyFill="1"/>
    <xf numFmtId="0" fontId="7" fillId="28" borderId="0" xfId="14" applyFont="1" applyFill="1"/>
    <xf numFmtId="0" fontId="2" fillId="28" borderId="0" xfId="14" applyFill="1" applyAlignment="1">
      <alignment horizontal="center"/>
    </xf>
    <xf numFmtId="0" fontId="2" fillId="28" borderId="0" xfId="14" applyFill="1"/>
    <xf numFmtId="0" fontId="27" fillId="19" borderId="14" xfId="14" applyFont="1" applyFill="1" applyBorder="1" applyAlignment="1">
      <alignment horizontal="center" vertical="center" wrapText="1"/>
    </xf>
    <xf numFmtId="0" fontId="27" fillId="19" borderId="15" xfId="14" applyFont="1" applyFill="1" applyBorder="1" applyAlignment="1">
      <alignment horizontal="center" vertical="center" wrapText="1"/>
    </xf>
    <xf numFmtId="0" fontId="27" fillId="19" borderId="21" xfId="14" applyFont="1" applyFill="1" applyBorder="1" applyAlignment="1">
      <alignment horizontal="center" vertical="center" wrapText="1"/>
    </xf>
    <xf numFmtId="0" fontId="27" fillId="19" borderId="13" xfId="14" applyFont="1" applyFill="1" applyBorder="1" applyAlignment="1">
      <alignment horizontal="center" vertical="center" wrapText="1"/>
    </xf>
    <xf numFmtId="2" fontId="0" fillId="27" borderId="17" xfId="0" applyNumberFormat="1" applyFill="1" applyBorder="1"/>
    <xf numFmtId="166" fontId="32" fillId="0" borderId="0" xfId="14" applyNumberFormat="1" applyFont="1"/>
    <xf numFmtId="0" fontId="39" fillId="0" borderId="0" xfId="14" applyFont="1"/>
    <xf numFmtId="4" fontId="0" fillId="0" borderId="0" xfId="0" applyNumberFormat="1" applyAlignment="1">
      <alignment horizontal="center"/>
    </xf>
    <xf numFmtId="4" fontId="27" fillId="26" borderId="0" xfId="0" applyNumberFormat="1" applyFont="1" applyFill="1" applyAlignment="1">
      <alignment vertical="center"/>
    </xf>
    <xf numFmtId="2" fontId="25" fillId="0" borderId="0" xfId="0" applyNumberFormat="1" applyFont="1" applyAlignment="1">
      <alignment wrapText="1"/>
    </xf>
    <xf numFmtId="0" fontId="41" fillId="0" borderId="10" xfId="0" applyFont="1" applyBorder="1" applyAlignment="1">
      <alignment horizontal="left"/>
    </xf>
    <xf numFmtId="0" fontId="41" fillId="0" borderId="17" xfId="0" applyFont="1" applyBorder="1" applyAlignment="1">
      <alignment horizontal="left"/>
    </xf>
    <xf numFmtId="0" fontId="42" fillId="29" borderId="23" xfId="0" applyFont="1" applyFill="1" applyBorder="1" applyAlignment="1">
      <alignment wrapText="1"/>
    </xf>
    <xf numFmtId="2" fontId="21" fillId="25" borderId="29" xfId="0" applyNumberFormat="1" applyFont="1" applyFill="1" applyBorder="1" applyAlignment="1">
      <alignment horizontal="right"/>
    </xf>
    <xf numFmtId="49" fontId="22" fillId="15" borderId="10" xfId="14" applyNumberFormat="1" applyFont="1" applyFill="1" applyBorder="1" applyAlignment="1">
      <alignment horizontal="center" vertical="top" wrapText="1"/>
    </xf>
    <xf numFmtId="0" fontId="29" fillId="15" borderId="10" xfId="0" applyFont="1" applyFill="1" applyBorder="1" applyAlignment="1">
      <alignment vertical="center" wrapText="1"/>
    </xf>
    <xf numFmtId="49" fontId="25" fillId="15" borderId="10" xfId="0" applyNumberFormat="1" applyFont="1" applyFill="1" applyBorder="1" applyAlignment="1">
      <alignment horizontal="center" vertical="center"/>
    </xf>
    <xf numFmtId="2" fontId="22" fillId="15" borderId="10" xfId="14" applyNumberFormat="1" applyFont="1" applyFill="1" applyBorder="1" applyAlignment="1">
      <alignment vertical="top" wrapText="1"/>
    </xf>
    <xf numFmtId="49" fontId="22" fillId="18" borderId="10" xfId="14" applyNumberFormat="1" applyFont="1" applyFill="1" applyBorder="1" applyAlignment="1">
      <alignment horizontal="center" vertical="top" wrapText="1"/>
    </xf>
    <xf numFmtId="0" fontId="29" fillId="18" borderId="10" xfId="0" applyFont="1" applyFill="1" applyBorder="1" applyAlignment="1">
      <alignment vertical="center" wrapText="1"/>
    </xf>
    <xf numFmtId="49" fontId="25" fillId="18" borderId="10" xfId="0" applyNumberFormat="1" applyFont="1" applyFill="1" applyBorder="1" applyAlignment="1">
      <alignment horizontal="center" vertical="center"/>
    </xf>
    <xf numFmtId="2" fontId="22" fillId="18" borderId="10" xfId="14" applyNumberFormat="1" applyFont="1" applyFill="1" applyBorder="1" applyAlignment="1">
      <alignment vertical="top" wrapText="1"/>
    </xf>
    <xf numFmtId="0" fontId="43" fillId="15" borderId="10" xfId="0" applyFont="1" applyFill="1" applyBorder="1" applyAlignment="1">
      <alignment vertical="center" wrapText="1"/>
    </xf>
    <xf numFmtId="0" fontId="43" fillId="15" borderId="12" xfId="0" applyFont="1" applyFill="1" applyBorder="1" applyAlignment="1">
      <alignment vertical="center" wrapText="1"/>
    </xf>
    <xf numFmtId="49" fontId="22" fillId="18" borderId="11" xfId="14" applyNumberFormat="1" applyFont="1" applyFill="1" applyBorder="1" applyAlignment="1">
      <alignment horizontal="center" vertical="center" wrapText="1"/>
    </xf>
    <xf numFmtId="0" fontId="29" fillId="18" borderId="12" xfId="0" applyFont="1" applyFill="1" applyBorder="1" applyAlignment="1">
      <alignment vertical="center" wrapText="1"/>
    </xf>
    <xf numFmtId="49" fontId="25" fillId="18" borderId="12" xfId="0" applyNumberFormat="1" applyFont="1" applyFill="1" applyBorder="1" applyAlignment="1">
      <alignment horizontal="center" vertical="center"/>
    </xf>
    <xf numFmtId="0" fontId="43" fillId="18" borderId="12" xfId="0" applyFont="1" applyFill="1" applyBorder="1" applyAlignment="1">
      <alignment vertical="center" wrapText="1"/>
    </xf>
    <xf numFmtId="2" fontId="22" fillId="18" borderId="20" xfId="14" applyNumberFormat="1" applyFont="1" applyFill="1" applyBorder="1" applyAlignment="1">
      <alignment vertical="top" wrapText="1"/>
    </xf>
    <xf numFmtId="2" fontId="22" fillId="18" borderId="24" xfId="14" applyNumberFormat="1" applyFont="1" applyFill="1" applyBorder="1" applyAlignment="1">
      <alignment vertical="top" wrapText="1"/>
    </xf>
    <xf numFmtId="0" fontId="31" fillId="18" borderId="10" xfId="0" applyFont="1" applyFill="1" applyBorder="1" applyAlignment="1">
      <alignment horizontal="center" vertical="center" wrapText="1"/>
    </xf>
    <xf numFmtId="2" fontId="0" fillId="22" borderId="10" xfId="0" applyNumberFormat="1" applyFill="1" applyBorder="1"/>
    <xf numFmtId="2" fontId="0" fillId="24" borderId="10" xfId="0" applyNumberFormat="1" applyFill="1" applyBorder="1"/>
    <xf numFmtId="0" fontId="43" fillId="18" borderId="10" xfId="0" applyFont="1" applyFill="1" applyBorder="1" applyAlignment="1">
      <alignment vertical="top" wrapText="1"/>
    </xf>
    <xf numFmtId="0" fontId="31" fillId="18" borderId="12" xfId="0" applyFont="1" applyFill="1" applyBorder="1" applyAlignment="1">
      <alignment horizontal="center" vertical="center" wrapText="1"/>
    </xf>
    <xf numFmtId="0" fontId="31" fillId="15" borderId="10" xfId="0" applyFont="1" applyFill="1" applyBorder="1" applyAlignment="1">
      <alignment horizontal="center" vertical="center" wrapText="1"/>
    </xf>
    <xf numFmtId="0" fontId="43" fillId="18" borderId="10" xfId="0" applyFont="1" applyFill="1" applyBorder="1" applyAlignment="1">
      <alignment horizontal="left" vertical="center" wrapText="1"/>
    </xf>
    <xf numFmtId="2" fontId="22" fillId="15" borderId="20" xfId="14" applyNumberFormat="1" applyFont="1" applyFill="1" applyBorder="1" applyAlignment="1">
      <alignment vertical="center" wrapText="1"/>
    </xf>
    <xf numFmtId="49" fontId="34" fillId="15" borderId="11" xfId="14" applyNumberFormat="1" applyFont="1" applyFill="1" applyBorder="1" applyAlignment="1">
      <alignment horizontal="center" vertical="center" wrapText="1"/>
    </xf>
    <xf numFmtId="49" fontId="43" fillId="15" borderId="12" xfId="0" applyNumberFormat="1" applyFont="1" applyFill="1" applyBorder="1" applyAlignment="1">
      <alignment horizontal="center" vertical="center"/>
    </xf>
    <xf numFmtId="0" fontId="43" fillId="15" borderId="12" xfId="0" applyFont="1" applyFill="1" applyBorder="1" applyAlignment="1">
      <alignment horizontal="left" vertical="center" wrapText="1"/>
    </xf>
    <xf numFmtId="49" fontId="34" fillId="18" borderId="11" xfId="14" applyNumberFormat="1" applyFont="1" applyFill="1" applyBorder="1" applyAlignment="1">
      <alignment horizontal="center" vertical="center" wrapText="1"/>
    </xf>
    <xf numFmtId="49" fontId="43" fillId="18" borderId="12" xfId="0" applyNumberFormat="1" applyFont="1" applyFill="1" applyBorder="1" applyAlignment="1">
      <alignment horizontal="center" vertical="center"/>
    </xf>
    <xf numFmtId="2" fontId="22" fillId="15" borderId="24" xfId="14" applyNumberFormat="1" applyFont="1" applyFill="1" applyBorder="1" applyAlignment="1">
      <alignment vertical="center" wrapText="1"/>
    </xf>
    <xf numFmtId="2" fontId="22" fillId="18" borderId="24" xfId="14" applyNumberFormat="1" applyFont="1" applyFill="1" applyBorder="1" applyAlignment="1">
      <alignment vertical="center" wrapText="1"/>
    </xf>
    <xf numFmtId="2" fontId="22" fillId="18" borderId="20" xfId="14" applyNumberFormat="1" applyFont="1" applyFill="1" applyBorder="1" applyAlignment="1">
      <alignment vertical="center" wrapText="1"/>
    </xf>
    <xf numFmtId="2" fontId="22" fillId="18" borderId="30" xfId="14" applyNumberFormat="1" applyFont="1" applyFill="1" applyBorder="1" applyAlignment="1">
      <alignment vertical="center" wrapText="1"/>
    </xf>
    <xf numFmtId="0" fontId="45" fillId="0" borderId="0" xfId="14" applyFont="1"/>
    <xf numFmtId="0" fontId="46" fillId="17" borderId="13" xfId="14" applyFont="1" applyFill="1" applyBorder="1" applyAlignment="1">
      <alignment horizontal="center" vertical="top" wrapText="1"/>
    </xf>
    <xf numFmtId="0" fontId="46" fillId="17" borderId="13" xfId="0" applyFont="1" applyFill="1" applyBorder="1" applyAlignment="1">
      <alignment horizontal="center" vertical="top" wrapText="1"/>
    </xf>
    <xf numFmtId="0" fontId="46" fillId="17" borderId="21" xfId="0" applyFont="1" applyFill="1" applyBorder="1" applyAlignment="1">
      <alignment horizontal="center" vertical="top"/>
    </xf>
    <xf numFmtId="2" fontId="46" fillId="17" borderId="15" xfId="0" applyNumberFormat="1" applyFont="1" applyFill="1" applyBorder="1" applyAlignment="1">
      <alignment horizontal="center" vertical="top"/>
    </xf>
    <xf numFmtId="0" fontId="46" fillId="17" borderId="25" xfId="14" applyFont="1" applyFill="1" applyBorder="1" applyAlignment="1">
      <alignment horizontal="center" vertical="top" wrapText="1"/>
    </xf>
    <xf numFmtId="0" fontId="46" fillId="17" borderId="26" xfId="0" applyFont="1" applyFill="1" applyBorder="1" applyAlignment="1">
      <alignment horizontal="center" vertical="top" wrapText="1"/>
    </xf>
    <xf numFmtId="0" fontId="46" fillId="17" borderId="0" xfId="0" applyFont="1" applyFill="1" applyAlignment="1">
      <alignment horizontal="center" vertical="top" wrapText="1"/>
    </xf>
    <xf numFmtId="2" fontId="46" fillId="17" borderId="27" xfId="0" applyNumberFormat="1" applyFont="1" applyFill="1" applyBorder="1" applyAlignment="1">
      <alignment horizontal="center" vertical="top"/>
    </xf>
    <xf numFmtId="49" fontId="47" fillId="0" borderId="22" xfId="14" applyNumberFormat="1" applyFont="1" applyBorder="1" applyAlignment="1">
      <alignment horizontal="left" vertical="top" wrapText="1"/>
    </xf>
    <xf numFmtId="2" fontId="48" fillId="23" borderId="10" xfId="0" applyNumberFormat="1" applyFont="1" applyFill="1" applyBorder="1" applyAlignment="1">
      <alignment vertical="center"/>
    </xf>
    <xf numFmtId="2" fontId="48" fillId="21" borderId="10" xfId="0" applyNumberFormat="1" applyFont="1" applyFill="1" applyBorder="1" applyAlignment="1">
      <alignment horizontal="right" vertical="center"/>
    </xf>
    <xf numFmtId="2" fontId="48" fillId="22" borderId="10" xfId="0" applyNumberFormat="1" applyFont="1" applyFill="1" applyBorder="1" applyAlignment="1">
      <alignment horizontal="right" vertical="center"/>
    </xf>
    <xf numFmtId="2" fontId="48" fillId="24" borderId="10" xfId="0" applyNumberFormat="1" applyFont="1" applyFill="1" applyBorder="1" applyAlignment="1">
      <alignment horizontal="right" vertical="center"/>
    </xf>
    <xf numFmtId="2" fontId="48" fillId="30" borderId="10" xfId="0" applyNumberFormat="1" applyFont="1" applyFill="1" applyBorder="1" applyAlignment="1">
      <alignment horizontal="right" vertical="center"/>
    </xf>
    <xf numFmtId="2" fontId="48" fillId="27" borderId="10" xfId="0" applyNumberFormat="1" applyFont="1" applyFill="1" applyBorder="1" applyAlignment="1">
      <alignment horizontal="right" vertical="center"/>
    </xf>
    <xf numFmtId="2" fontId="49" fillId="16" borderId="10" xfId="14" applyNumberFormat="1" applyFont="1" applyFill="1" applyBorder="1" applyAlignment="1">
      <alignment horizontal="right" vertical="top" wrapText="1"/>
    </xf>
    <xf numFmtId="2" fontId="48" fillId="21" borderId="10" xfId="0" applyNumberFormat="1" applyFont="1" applyFill="1" applyBorder="1" applyAlignment="1">
      <alignment vertical="center"/>
    </xf>
    <xf numFmtId="2" fontId="48" fillId="22" borderId="10" xfId="0" applyNumberFormat="1" applyFont="1" applyFill="1" applyBorder="1" applyAlignment="1">
      <alignment vertical="center"/>
    </xf>
    <xf numFmtId="2" fontId="48" fillId="24" borderId="10" xfId="0" applyNumberFormat="1" applyFont="1" applyFill="1" applyBorder="1" applyAlignment="1">
      <alignment vertical="center"/>
    </xf>
    <xf numFmtId="2" fontId="48" fillId="30" borderId="10" xfId="0" applyNumberFormat="1" applyFont="1" applyFill="1" applyBorder="1" applyAlignment="1">
      <alignment vertical="center"/>
    </xf>
    <xf numFmtId="2" fontId="48" fillId="27" borderId="10" xfId="0" applyNumberFormat="1" applyFont="1" applyFill="1" applyBorder="1" applyAlignment="1">
      <alignment vertical="center"/>
    </xf>
    <xf numFmtId="49" fontId="47" fillId="0" borderId="18" xfId="14" applyNumberFormat="1" applyFont="1" applyBorder="1" applyAlignment="1">
      <alignment horizontal="left" vertical="top" wrapText="1"/>
    </xf>
    <xf numFmtId="2" fontId="48" fillId="23" borderId="17" xfId="0" applyNumberFormat="1" applyFont="1" applyFill="1" applyBorder="1" applyAlignment="1">
      <alignment vertical="center"/>
    </xf>
    <xf numFmtId="2" fontId="48" fillId="21" borderId="17" xfId="0" applyNumberFormat="1" applyFont="1" applyFill="1" applyBorder="1" applyAlignment="1">
      <alignment vertical="center"/>
    </xf>
    <xf numFmtId="2" fontId="48" fillId="22" borderId="17" xfId="0" applyNumberFormat="1" applyFont="1" applyFill="1" applyBorder="1" applyAlignment="1">
      <alignment vertical="center"/>
    </xf>
    <xf numFmtId="2" fontId="48" fillId="24" borderId="17" xfId="0" applyNumberFormat="1" applyFont="1" applyFill="1" applyBorder="1" applyAlignment="1">
      <alignment vertical="center"/>
    </xf>
    <xf numFmtId="2" fontId="48" fillId="30" borderId="17" xfId="0" applyNumberFormat="1" applyFont="1" applyFill="1" applyBorder="1" applyAlignment="1">
      <alignment vertical="center"/>
    </xf>
    <xf numFmtId="2" fontId="48" fillId="27" borderId="17" xfId="0" applyNumberFormat="1" applyFont="1" applyFill="1" applyBorder="1" applyAlignment="1">
      <alignment vertical="center"/>
    </xf>
    <xf numFmtId="0" fontId="48" fillId="0" borderId="0" xfId="0" applyFont="1" applyAlignment="1">
      <alignment vertical="center"/>
    </xf>
    <xf numFmtId="4" fontId="50" fillId="23" borderId="23" xfId="0" applyNumberFormat="1" applyFont="1" applyFill="1" applyBorder="1" applyAlignment="1">
      <alignment vertical="center"/>
    </xf>
    <xf numFmtId="4" fontId="50" fillId="21" borderId="23" xfId="0" applyNumberFormat="1" applyFont="1" applyFill="1" applyBorder="1" applyAlignment="1">
      <alignment vertical="center"/>
    </xf>
    <xf numFmtId="4" fontId="50" fillId="22" borderId="23" xfId="0" applyNumberFormat="1" applyFont="1" applyFill="1" applyBorder="1" applyAlignment="1">
      <alignment vertical="center"/>
    </xf>
    <xf numFmtId="4" fontId="50" fillId="24" borderId="23" xfId="0" applyNumberFormat="1" applyFont="1" applyFill="1" applyBorder="1" applyAlignment="1">
      <alignment vertical="center"/>
    </xf>
    <xf numFmtId="4" fontId="50" fillId="30" borderId="23" xfId="0" applyNumberFormat="1" applyFont="1" applyFill="1" applyBorder="1" applyAlignment="1">
      <alignment vertical="center"/>
    </xf>
    <xf numFmtId="4" fontId="50" fillId="27" borderId="23" xfId="0" applyNumberFormat="1" applyFont="1" applyFill="1" applyBorder="1" applyAlignment="1">
      <alignment vertical="center"/>
    </xf>
    <xf numFmtId="4" fontId="50" fillId="20" borderId="23" xfId="0" applyNumberFormat="1" applyFont="1" applyFill="1" applyBorder="1" applyAlignment="1">
      <alignment horizontal="right"/>
    </xf>
    <xf numFmtId="2" fontId="0" fillId="30" borderId="31" xfId="0" applyNumberFormat="1" applyFill="1" applyBorder="1"/>
    <xf numFmtId="2" fontId="0" fillId="30" borderId="10" xfId="0" applyNumberFormat="1" applyFill="1" applyBorder="1"/>
    <xf numFmtId="2" fontId="52" fillId="29" borderId="23" xfId="0" applyNumberFormat="1" applyFont="1" applyFill="1" applyBorder="1" applyAlignment="1">
      <alignment vertical="center"/>
    </xf>
    <xf numFmtId="4" fontId="52" fillId="29" borderId="23" xfId="0" applyNumberFormat="1" applyFont="1" applyFill="1" applyBorder="1" applyAlignment="1">
      <alignment vertical="center"/>
    </xf>
    <xf numFmtId="165" fontId="2" fillId="0" borderId="0" xfId="14" applyNumberFormat="1" applyAlignment="1">
      <alignment horizontal="center" wrapText="1"/>
    </xf>
    <xf numFmtId="0" fontId="24" fillId="0" borderId="0" xfId="14" applyFont="1" applyAlignment="1">
      <alignment horizontal="center" vertical="center"/>
    </xf>
    <xf numFmtId="2" fontId="40" fillId="0" borderId="28" xfId="0" applyNumberFormat="1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</cellXfs>
  <cellStyles count="54">
    <cellStyle name="Akzent1" xfId="1" builtinId="29" customBuiltin="1"/>
    <cellStyle name="Akzent1 2" xfId="31" xr:uid="{00000000-0005-0000-0000-000001000000}"/>
    <cellStyle name="Akzent2" xfId="2" builtinId="33" customBuiltin="1"/>
    <cellStyle name="Akzent2 2" xfId="32" xr:uid="{00000000-0005-0000-0000-000003000000}"/>
    <cellStyle name="Akzent3" xfId="3" builtinId="37" customBuiltin="1"/>
    <cellStyle name="Akzent3 2" xfId="33" xr:uid="{00000000-0005-0000-0000-000005000000}"/>
    <cellStyle name="Akzent4" xfId="4" builtinId="41" customBuiltin="1"/>
    <cellStyle name="Akzent4 2" xfId="34" xr:uid="{00000000-0005-0000-0000-000007000000}"/>
    <cellStyle name="Akzent5" xfId="5" builtinId="45" customBuiltin="1"/>
    <cellStyle name="Akzent5 2" xfId="35" xr:uid="{00000000-0005-0000-0000-000009000000}"/>
    <cellStyle name="Akzent6" xfId="6" builtinId="49" customBuiltin="1"/>
    <cellStyle name="Akzent6 2" xfId="36" xr:uid="{00000000-0005-0000-0000-00000B000000}"/>
    <cellStyle name="Ausgabe" xfId="7" builtinId="21" customBuiltin="1"/>
    <cellStyle name="Ausgabe 2" xfId="37" xr:uid="{00000000-0005-0000-0000-00000D000000}"/>
    <cellStyle name="Berechnung" xfId="8" builtinId="22" customBuiltin="1"/>
    <cellStyle name="Berechnung 2" xfId="38" xr:uid="{00000000-0005-0000-0000-00000F000000}"/>
    <cellStyle name="Eingabe" xfId="9" builtinId="20" customBuiltin="1"/>
    <cellStyle name="Eingabe 2" xfId="39" xr:uid="{00000000-0005-0000-0000-000011000000}"/>
    <cellStyle name="Ergebnis" xfId="10" builtinId="25" customBuiltin="1"/>
    <cellStyle name="Ergebnis 2" xfId="40" xr:uid="{00000000-0005-0000-0000-000013000000}"/>
    <cellStyle name="Erklärender Text" xfId="11" builtinId="53" customBuiltin="1"/>
    <cellStyle name="Erklärender Text 2" xfId="41" xr:uid="{00000000-0005-0000-0000-000015000000}"/>
    <cellStyle name="Gut" xfId="12" builtinId="26" customBuiltin="1"/>
    <cellStyle name="Gut 2" xfId="42" xr:uid="{00000000-0005-0000-0000-000017000000}"/>
    <cellStyle name="Neutral" xfId="13" builtinId="28" customBuiltin="1"/>
    <cellStyle name="Neutral 2" xfId="43" xr:uid="{00000000-0005-0000-0000-000019000000}"/>
    <cellStyle name="Normal_Hoja1" xfId="14" xr:uid="{00000000-0005-0000-0000-00001A000000}"/>
    <cellStyle name="Notiz" xfId="15" builtinId="10" customBuiltin="1"/>
    <cellStyle name="Notiz 2" xfId="44" xr:uid="{00000000-0005-0000-0000-00001C000000}"/>
    <cellStyle name="Prozent 2" xfId="26" xr:uid="{00000000-0005-0000-0000-00001D000000}"/>
    <cellStyle name="Schlecht" xfId="16" builtinId="27" customBuiltin="1"/>
    <cellStyle name="Schlecht 2" xfId="45" xr:uid="{00000000-0005-0000-0000-00001F000000}"/>
    <cellStyle name="Standard" xfId="0" builtinId="0"/>
    <cellStyle name="Standard 2" xfId="25" xr:uid="{00000000-0005-0000-0000-000021000000}"/>
    <cellStyle name="Standard 3" xfId="28" xr:uid="{00000000-0005-0000-0000-000022000000}"/>
    <cellStyle name="Standard 4" xfId="29" xr:uid="{00000000-0005-0000-0000-000023000000}"/>
    <cellStyle name="Standard 4 2" xfId="30" xr:uid="{00000000-0005-0000-0000-000024000000}"/>
    <cellStyle name="Überschrift" xfId="17" builtinId="15" customBuiltin="1"/>
    <cellStyle name="Überschrift 1" xfId="18" builtinId="16" customBuiltin="1"/>
    <cellStyle name="Überschrift 1 2" xfId="47" xr:uid="{00000000-0005-0000-0000-000027000000}"/>
    <cellStyle name="Überschrift 2" xfId="19" builtinId="17" customBuiltin="1"/>
    <cellStyle name="Überschrift 2 2" xfId="48" xr:uid="{00000000-0005-0000-0000-000029000000}"/>
    <cellStyle name="Überschrift 3" xfId="20" builtinId="18" customBuiltin="1"/>
    <cellStyle name="Überschrift 3 2" xfId="49" xr:uid="{00000000-0005-0000-0000-00002B000000}"/>
    <cellStyle name="Überschrift 4" xfId="21" builtinId="19" customBuiltin="1"/>
    <cellStyle name="Überschrift 4 2" xfId="50" xr:uid="{00000000-0005-0000-0000-00002D000000}"/>
    <cellStyle name="Überschrift 5" xfId="46" xr:uid="{00000000-0005-0000-0000-00002E000000}"/>
    <cellStyle name="Verknüpfte Zelle" xfId="22" builtinId="24" customBuiltin="1"/>
    <cellStyle name="Verknüpfte Zelle 2" xfId="51" xr:uid="{00000000-0005-0000-0000-000030000000}"/>
    <cellStyle name="Währung 2" xfId="27" xr:uid="{00000000-0005-0000-0000-000031000000}"/>
    <cellStyle name="Warnender Text" xfId="23" builtinId="11" customBuiltin="1"/>
    <cellStyle name="Warnender Text 2" xfId="52" xr:uid="{00000000-0005-0000-0000-000033000000}"/>
    <cellStyle name="Zelle überprüfen" xfId="24" builtinId="23" customBuiltin="1"/>
    <cellStyle name="Zelle überprüfen 2" xfId="53" xr:uid="{00000000-0005-0000-0000-000035000000}"/>
  </cellStyles>
  <dxfs count="0"/>
  <tableStyles count="0" defaultTableStyle="TableStyleMedium2" defaultPivotStyle="PivotStyleLight16"/>
  <colors>
    <mruColors>
      <color rgb="FFFFFFCC"/>
      <color rgb="FFE4D2F2"/>
      <color rgb="FFD8BE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38891</xdr:colOff>
      <xdr:row>4</xdr:row>
      <xdr:rowOff>77540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7C1168-A4D8-46DB-9DBD-3C4F95C8C2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03598" cy="839091"/>
        </a:xfrm>
        <a:prstGeom prst="rect">
          <a:avLst/>
        </a:prstGeom>
      </xdr:spPr>
    </xdr:pic>
    <xdr:clientData/>
  </xdr:twoCellAnchor>
  <xdr:twoCellAnchor editAs="oneCell">
    <xdr:from>
      <xdr:col>12</xdr:col>
      <xdr:colOff>298126</xdr:colOff>
      <xdr:row>0</xdr:row>
      <xdr:rowOff>26958</xdr:rowOff>
    </xdr:from>
    <xdr:to>
      <xdr:col>14</xdr:col>
      <xdr:colOff>576877</xdr:colOff>
      <xdr:row>4</xdr:row>
      <xdr:rowOff>175057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A9535C6-711F-4B04-82DD-C883B6A05C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0131" y="26958"/>
          <a:ext cx="1384010" cy="9029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337318</xdr:colOff>
      <xdr:row>5</xdr:row>
      <xdr:rowOff>10452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AA99BB5D-A119-4267-8DF3-F405289111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4668497" cy="9719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76123</xdr:colOff>
      <xdr:row>5</xdr:row>
      <xdr:rowOff>32641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BBA54F4-8A48-4630-973B-0A94164450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03598" cy="839091"/>
        </a:xfrm>
        <a:prstGeom prst="rect">
          <a:avLst/>
        </a:prstGeom>
      </xdr:spPr>
    </xdr:pic>
    <xdr:clientData/>
  </xdr:twoCellAnchor>
  <xdr:twoCellAnchor editAs="oneCell">
    <xdr:from>
      <xdr:col>4</xdr:col>
      <xdr:colOff>2006696</xdr:colOff>
      <xdr:row>0</xdr:row>
      <xdr:rowOff>0</xdr:rowOff>
    </xdr:from>
    <xdr:to>
      <xdr:col>7</xdr:col>
      <xdr:colOff>9331</xdr:colOff>
      <xdr:row>5</xdr:row>
      <xdr:rowOff>102810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45C437B-51B6-4DA7-B280-2377C151D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02696" y="0"/>
          <a:ext cx="1384010" cy="9029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915647</xdr:colOff>
      <xdr:row>5</xdr:row>
      <xdr:rowOff>171838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E304483-B4C6-41BE-BB95-659CBC5C2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4668497" cy="9719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2076450</xdr:colOff>
      <xdr:row>3</xdr:row>
      <xdr:rowOff>135187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BDD8B95-E67B-4FC8-B269-69D0A67E8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71850" cy="706687"/>
        </a:xfrm>
        <a:prstGeom prst="rect">
          <a:avLst/>
        </a:prstGeom>
      </xdr:spPr>
    </xdr:pic>
    <xdr:clientData/>
  </xdr:twoCellAnchor>
  <xdr:twoCellAnchor editAs="oneCell">
    <xdr:from>
      <xdr:col>4</xdr:col>
      <xdr:colOff>1891423</xdr:colOff>
      <xdr:row>0</xdr:row>
      <xdr:rowOff>9719</xdr:rowOff>
    </xdr:from>
    <xdr:to>
      <xdr:col>6</xdr:col>
      <xdr:colOff>612321</xdr:colOff>
      <xdr:row>5</xdr:row>
      <xdr:rowOff>173956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5FCF794-8BAD-4715-8022-0B77971FC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61933" y="9719"/>
          <a:ext cx="1384010" cy="9029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945971</xdr:colOff>
      <xdr:row>5</xdr:row>
      <xdr:rowOff>233265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6E45EC0F-CF2F-474E-95D0-859BB3E597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4668497" cy="9719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1774791</xdr:colOff>
      <xdr:row>0</xdr:row>
      <xdr:rowOff>0</xdr:rowOff>
    </xdr:from>
    <xdr:to>
      <xdr:col>6</xdr:col>
      <xdr:colOff>612322</xdr:colOff>
      <xdr:row>4</xdr:row>
      <xdr:rowOff>125359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381FCE5B-1CEB-68BD-4176-DBCD2AB21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55021" y="0"/>
          <a:ext cx="1384010" cy="9029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732145</xdr:colOff>
      <xdr:row>5</xdr:row>
      <xdr:rowOff>68035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C11C9BEB-2ABF-E6CF-F1BB-0E0FBB3743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4668497" cy="9719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5"/>
  <sheetViews>
    <sheetView tabSelected="1" zoomScale="106" zoomScaleNormal="106" workbookViewId="0">
      <selection activeCell="H33" sqref="H33"/>
    </sheetView>
  </sheetViews>
  <sheetFormatPr baseColWidth="10" defaultColWidth="11.42578125" defaultRowHeight="12.75"/>
  <cols>
    <col min="1" max="1" width="17.28515625" customWidth="1"/>
    <col min="2" max="13" width="8" customWidth="1"/>
    <col min="14" max="14" width="8.5703125" customWidth="1"/>
    <col min="15" max="15" width="8.85546875" style="11" customWidth="1"/>
    <col min="16" max="16" width="1.28515625" style="11" customWidth="1"/>
    <col min="17" max="17" width="7.42578125" customWidth="1"/>
    <col min="18" max="18" width="9.7109375" customWidth="1"/>
  </cols>
  <sheetData>
    <row r="1" spans="1:16" ht="15" customHeight="1">
      <c r="A1" s="130"/>
      <c r="B1" s="130"/>
      <c r="C1" s="130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6" ht="15" customHeight="1">
      <c r="A2" s="130"/>
      <c r="B2" s="130"/>
      <c r="C2" s="130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6" ht="15" customHeight="1">
      <c r="A3" s="130"/>
      <c r="B3" s="130"/>
      <c r="C3" s="130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6" ht="15" customHeight="1">
      <c r="A4" s="130"/>
      <c r="B4" s="130"/>
      <c r="C4" s="130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16" ht="16.5" customHeight="1">
      <c r="A5" s="130"/>
      <c r="B5" s="130"/>
      <c r="C5" s="130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6" ht="21">
      <c r="A6" s="1" t="s">
        <v>73</v>
      </c>
      <c r="B6" s="5"/>
      <c r="C6" s="5"/>
    </row>
    <row r="7" spans="1:16" ht="18.75">
      <c r="A7" s="1" t="s">
        <v>14</v>
      </c>
      <c r="B7" s="18" t="s">
        <v>29</v>
      </c>
      <c r="C7" s="5"/>
    </row>
    <row r="8" spans="1:16" ht="15.75">
      <c r="A8" s="25" t="s">
        <v>17</v>
      </c>
      <c r="B8" s="26" t="s">
        <v>75</v>
      </c>
      <c r="C8" s="5"/>
    </row>
    <row r="9" spans="1:16" ht="18.75">
      <c r="A9" s="2" t="s">
        <v>5</v>
      </c>
      <c r="B9" s="88" t="s">
        <v>77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2"/>
      <c r="P9"/>
    </row>
    <row r="10" spans="1:16" ht="15">
      <c r="A10" s="19" t="s">
        <v>3</v>
      </c>
      <c r="B10" s="20" t="s">
        <v>78</v>
      </c>
    </row>
    <row r="11" spans="1:16" ht="15">
      <c r="A11" s="21" t="s">
        <v>16</v>
      </c>
      <c r="B11" s="22" t="s">
        <v>28</v>
      </c>
      <c r="C11" s="5"/>
    </row>
    <row r="12" spans="1:16" ht="15">
      <c r="A12" s="21" t="s">
        <v>15</v>
      </c>
      <c r="B12" s="22" t="s">
        <v>30</v>
      </c>
      <c r="C12" s="5"/>
    </row>
    <row r="13" spans="1:16" ht="15">
      <c r="A13" s="21" t="s">
        <v>9</v>
      </c>
      <c r="B13" s="47" t="s">
        <v>38</v>
      </c>
      <c r="C13" s="5"/>
    </row>
    <row r="14" spans="1:16" ht="15">
      <c r="A14" s="24" t="s">
        <v>10</v>
      </c>
      <c r="B14" s="22" t="s">
        <v>11</v>
      </c>
      <c r="C14" s="5"/>
    </row>
    <row r="15" spans="1:16" ht="15">
      <c r="A15" s="24"/>
      <c r="B15" s="22"/>
      <c r="C15" s="5"/>
    </row>
    <row r="16" spans="1:16" ht="15.75" thickBot="1">
      <c r="A16" s="15" t="s">
        <v>63</v>
      </c>
      <c r="B16" s="5"/>
      <c r="C16" s="5"/>
    </row>
    <row r="17" spans="1:18" ht="13.5">
      <c r="A17" s="89" t="s">
        <v>6</v>
      </c>
      <c r="B17" s="90" t="s">
        <v>22</v>
      </c>
      <c r="C17" s="90" t="s">
        <v>22</v>
      </c>
      <c r="D17" s="90" t="s">
        <v>23</v>
      </c>
      <c r="E17" s="91" t="s">
        <v>23</v>
      </c>
      <c r="F17" s="91" t="s">
        <v>24</v>
      </c>
      <c r="G17" s="91" t="s">
        <v>24</v>
      </c>
      <c r="H17" s="91" t="s">
        <v>25</v>
      </c>
      <c r="I17" s="91" t="s">
        <v>25</v>
      </c>
      <c r="J17" s="91" t="s">
        <v>26</v>
      </c>
      <c r="K17" s="91" t="s">
        <v>26</v>
      </c>
      <c r="L17" s="91" t="s">
        <v>76</v>
      </c>
      <c r="M17" s="91" t="s">
        <v>76</v>
      </c>
      <c r="N17" s="92" t="s">
        <v>7</v>
      </c>
      <c r="O17" s="92" t="s">
        <v>7</v>
      </c>
      <c r="Q17" s="34" t="s">
        <v>19</v>
      </c>
      <c r="R17" s="34" t="s">
        <v>19</v>
      </c>
    </row>
    <row r="18" spans="1:18" ht="13.5">
      <c r="A18" s="93"/>
      <c r="B18" s="94" t="s">
        <v>39</v>
      </c>
      <c r="C18" s="94" t="s">
        <v>27</v>
      </c>
      <c r="D18" s="94" t="s">
        <v>39</v>
      </c>
      <c r="E18" s="94" t="s">
        <v>27</v>
      </c>
      <c r="F18" s="94" t="s">
        <v>39</v>
      </c>
      <c r="G18" s="94" t="s">
        <v>27</v>
      </c>
      <c r="H18" s="94" t="s">
        <v>39</v>
      </c>
      <c r="I18" s="94" t="s">
        <v>27</v>
      </c>
      <c r="J18" s="94" t="s">
        <v>39</v>
      </c>
      <c r="K18" s="94" t="s">
        <v>27</v>
      </c>
      <c r="L18" s="94" t="s">
        <v>39</v>
      </c>
      <c r="M18" s="94" t="s">
        <v>27</v>
      </c>
      <c r="N18" s="95" t="s">
        <v>39</v>
      </c>
      <c r="O18" s="96" t="s">
        <v>27</v>
      </c>
      <c r="Q18" s="34" t="s">
        <v>39</v>
      </c>
      <c r="R18" s="34" t="s">
        <v>27</v>
      </c>
    </row>
    <row r="19" spans="1:18" s="10" customFormat="1" ht="15" customHeight="1">
      <c r="A19" s="97" t="s">
        <v>52</v>
      </c>
      <c r="B19" s="98">
        <f>'IBK-CAD-1'!D34</f>
        <v>0.5</v>
      </c>
      <c r="C19" s="98">
        <f>'IBK-CAD-1'!E34</f>
        <v>163</v>
      </c>
      <c r="D19" s="99">
        <f>'IBK-CAD-1'!F25</f>
        <v>0</v>
      </c>
      <c r="E19" s="99">
        <f>'IBK-CAD-1'!G25</f>
        <v>0</v>
      </c>
      <c r="F19" s="100">
        <f>'IBK-CAD-1'!D36</f>
        <v>5</v>
      </c>
      <c r="G19" s="100">
        <f>'IBK-CAD-1'!E36</f>
        <v>1630</v>
      </c>
      <c r="H19" s="101">
        <f>'IBK-CAD-1'!D37</f>
        <v>0</v>
      </c>
      <c r="I19" s="101">
        <f>'IBK-CAD-1'!F34</f>
        <v>0</v>
      </c>
      <c r="J19" s="102">
        <f>'IBK-CAD-1'!D38</f>
        <v>0</v>
      </c>
      <c r="K19" s="102">
        <f>'IBK-CAD-1'!E38</f>
        <v>0</v>
      </c>
      <c r="L19" s="103">
        <f>'IBK-CAD-1'!F38</f>
        <v>0</v>
      </c>
      <c r="M19" s="103">
        <f>'IBK-CAD-1'!G38</f>
        <v>0</v>
      </c>
      <c r="N19" s="104">
        <f>B19+D19+F19+H19+J19</f>
        <v>5.5</v>
      </c>
      <c r="O19" s="104">
        <f>C19+E19+G19+I19+K19</f>
        <v>1793</v>
      </c>
      <c r="P19" s="11"/>
      <c r="Q19" s="33">
        <f>'IBK-CAD-1'!D40</f>
        <v>5.5</v>
      </c>
      <c r="R19" s="33">
        <f>'IBK-CAD-1'!E40</f>
        <v>1793</v>
      </c>
    </row>
    <row r="20" spans="1:18" s="10" customFormat="1" ht="15" customHeight="1">
      <c r="A20" s="97" t="s">
        <v>53</v>
      </c>
      <c r="B20" s="98">
        <f>'IBK-CAD-2'!D34</f>
        <v>0.5</v>
      </c>
      <c r="C20" s="98">
        <f>'IBK-CAD-2'!E34</f>
        <v>163</v>
      </c>
      <c r="D20" s="105">
        <f>'IBK-CAD-2'!D35</f>
        <v>0</v>
      </c>
      <c r="E20" s="105">
        <f>'IBK-CAD-2'!E35</f>
        <v>0</v>
      </c>
      <c r="F20" s="106">
        <f>'IBK-CAD-2'!D36</f>
        <v>4</v>
      </c>
      <c r="G20" s="106">
        <f>'IBK-CAD-2'!E36</f>
        <v>1304</v>
      </c>
      <c r="H20" s="107">
        <f>'IBK-CAD-2'!F38</f>
        <v>0</v>
      </c>
      <c r="I20" s="107">
        <f>'IBK-CAD-2'!G38</f>
        <v>0</v>
      </c>
      <c r="J20" s="108">
        <f>'IBK-CAD-2'!F39</f>
        <v>0</v>
      </c>
      <c r="K20" s="108">
        <f>'IBK-CAD-2'!G39</f>
        <v>0</v>
      </c>
      <c r="L20" s="109">
        <f>'IBK-CAD-2'!H39</f>
        <v>0</v>
      </c>
      <c r="M20" s="109">
        <f>'IBK-CAD-2'!I39</f>
        <v>0</v>
      </c>
      <c r="N20" s="104">
        <f t="shared" ref="N20:N21" si="0">B20+D20+F20+H20+J20</f>
        <v>4.5</v>
      </c>
      <c r="O20" s="104">
        <f t="shared" ref="O20:O21" si="1">C20+E20+G20+I20+K20</f>
        <v>1467</v>
      </c>
      <c r="P20" s="11"/>
      <c r="Q20" s="33">
        <f>'IBK-CAD-2'!D40</f>
        <v>4.5</v>
      </c>
      <c r="R20" s="33">
        <f>'IBK-CAD-2'!E40</f>
        <v>1467</v>
      </c>
    </row>
    <row r="21" spans="1:18" s="10" customFormat="1" ht="15" customHeight="1" thickBot="1">
      <c r="A21" s="110" t="s">
        <v>54</v>
      </c>
      <c r="B21" s="111">
        <f>'IBK-CAD-3'!D34</f>
        <v>0</v>
      </c>
      <c r="C21" s="111">
        <f>'IBK-CAD-3'!E34</f>
        <v>0</v>
      </c>
      <c r="D21" s="112">
        <f>'IBK-CAD-3'!D35</f>
        <v>0</v>
      </c>
      <c r="E21" s="112">
        <f>'IBK-CAD-3'!E35</f>
        <v>0</v>
      </c>
      <c r="F21" s="113">
        <f>'IBK-CAD-3'!D36</f>
        <v>5</v>
      </c>
      <c r="G21" s="113">
        <f>'IBK-CAD-3'!E36</f>
        <v>1630</v>
      </c>
      <c r="H21" s="114">
        <f>'IBK-CAD-3'!D37</f>
        <v>0</v>
      </c>
      <c r="I21" s="114">
        <f>'IBK-CAD-3'!E37</f>
        <v>0</v>
      </c>
      <c r="J21" s="115">
        <f>'IBK-CAD-3'!D39</f>
        <v>0</v>
      </c>
      <c r="K21" s="115">
        <f>'IBK-CAD-3'!E39</f>
        <v>0</v>
      </c>
      <c r="L21" s="116">
        <f>'IBK-CAD-3'!F39</f>
        <v>0</v>
      </c>
      <c r="M21" s="116">
        <f>'IBK-CAD-3'!G39</f>
        <v>0</v>
      </c>
      <c r="N21" s="104">
        <f t="shared" si="0"/>
        <v>5</v>
      </c>
      <c r="O21" s="104">
        <f t="shared" si="1"/>
        <v>1630</v>
      </c>
      <c r="P21" s="11"/>
      <c r="Q21" s="33">
        <f>'IBK-CAD-3'!D40</f>
        <v>5</v>
      </c>
      <c r="R21" s="33">
        <f>'IBK-CAD-3'!E40</f>
        <v>1630</v>
      </c>
    </row>
    <row r="22" spans="1:18" s="10" customFormat="1" ht="15" customHeight="1">
      <c r="A22" s="117" t="s">
        <v>18</v>
      </c>
      <c r="B22" s="118">
        <f t="shared" ref="B22:N22" si="2">SUM(B19:B21)</f>
        <v>1</v>
      </c>
      <c r="C22" s="118">
        <f t="shared" si="2"/>
        <v>326</v>
      </c>
      <c r="D22" s="119">
        <f t="shared" si="2"/>
        <v>0</v>
      </c>
      <c r="E22" s="119">
        <f t="shared" si="2"/>
        <v>0</v>
      </c>
      <c r="F22" s="120">
        <f t="shared" si="2"/>
        <v>14</v>
      </c>
      <c r="G22" s="120">
        <f t="shared" si="2"/>
        <v>4564</v>
      </c>
      <c r="H22" s="121">
        <f t="shared" si="2"/>
        <v>0</v>
      </c>
      <c r="I22" s="121">
        <f t="shared" si="2"/>
        <v>0</v>
      </c>
      <c r="J22" s="122">
        <f t="shared" si="2"/>
        <v>0</v>
      </c>
      <c r="K22" s="122">
        <f t="shared" si="2"/>
        <v>0</v>
      </c>
      <c r="L22" s="123">
        <f t="shared" ref="L22:M22" si="3">SUM(L19:L21)</f>
        <v>0</v>
      </c>
      <c r="M22" s="123">
        <f t="shared" si="3"/>
        <v>0</v>
      </c>
      <c r="N22" s="124">
        <f t="shared" si="2"/>
        <v>15</v>
      </c>
      <c r="O22" s="124">
        <f>SUM(O19:O21)</f>
        <v>4890</v>
      </c>
      <c r="P22" s="48"/>
      <c r="Q22" s="49">
        <f>SUM(Q19:Q21)</f>
        <v>15</v>
      </c>
      <c r="R22" s="49">
        <f>SUM(R19:R21)</f>
        <v>4890</v>
      </c>
    </row>
    <row r="23" spans="1:18" ht="12.75" customHeight="1"/>
    <row r="24" spans="1:18">
      <c r="O24"/>
    </row>
    <row r="28" spans="1:18">
      <c r="A28" s="14">
        <v>45751</v>
      </c>
      <c r="B28" s="9" t="s">
        <v>8</v>
      </c>
    </row>
    <row r="29" spans="1:18">
      <c r="A29" s="4" t="s">
        <v>0</v>
      </c>
      <c r="B29" s="9" t="s">
        <v>1</v>
      </c>
    </row>
    <row r="30" spans="1:18">
      <c r="A30" s="4"/>
    </row>
    <row r="31" spans="1:18">
      <c r="A31" s="3"/>
    </row>
    <row r="32" spans="1:18">
      <c r="A32" s="3"/>
    </row>
    <row r="33" spans="1:2">
      <c r="A33" s="3"/>
    </row>
    <row r="34" spans="1:2">
      <c r="A34" s="14">
        <v>45751</v>
      </c>
      <c r="B34" s="9" t="s">
        <v>8</v>
      </c>
    </row>
    <row r="35" spans="1:2">
      <c r="A35" s="4" t="s">
        <v>0</v>
      </c>
      <c r="B35" s="9" t="s">
        <v>2</v>
      </c>
    </row>
  </sheetData>
  <mergeCells count="1">
    <mergeCell ref="A1:C5"/>
  </mergeCells>
  <pageMargins left="0.25" right="0.25" top="0.75" bottom="0.75" header="0.3" footer="0.3"/>
  <pageSetup paperSize="9" scale="9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1"/>
  <sheetViews>
    <sheetView zoomScaleNormal="100" workbookViewId="0">
      <selection activeCell="C29" sqref="C29"/>
    </sheetView>
  </sheetViews>
  <sheetFormatPr baseColWidth="10" defaultColWidth="11.42578125" defaultRowHeight="12.75"/>
  <cols>
    <col min="1" max="1" width="17.140625" customWidth="1"/>
    <col min="2" max="2" width="32" customWidth="1"/>
    <col min="3" max="3" width="7.140625" style="11" customWidth="1"/>
    <col min="4" max="4" width="35.140625" customWidth="1"/>
    <col min="5" max="5" width="30.7109375" customWidth="1"/>
    <col min="6" max="6" width="9.85546875" customWidth="1"/>
    <col min="7" max="7" width="10.140625" style="11" customWidth="1"/>
    <col min="8" max="8" width="8" customWidth="1"/>
  </cols>
  <sheetData>
    <row r="1" spans="1:7" ht="15" customHeight="1">
      <c r="A1" s="130"/>
      <c r="B1" s="130"/>
      <c r="C1" s="130"/>
      <c r="D1" s="130"/>
      <c r="E1" s="130"/>
      <c r="F1" s="130"/>
    </row>
    <row r="2" spans="1:7" ht="15" customHeight="1">
      <c r="A2" s="130"/>
      <c r="B2" s="130"/>
      <c r="C2" s="130"/>
      <c r="D2" s="130"/>
      <c r="E2" s="130"/>
      <c r="F2" s="130"/>
    </row>
    <row r="3" spans="1:7" ht="15" customHeight="1">
      <c r="A3" s="130"/>
      <c r="B3" s="130"/>
      <c r="C3" s="130"/>
      <c r="D3" s="130"/>
      <c r="E3" s="130"/>
      <c r="F3" s="130"/>
    </row>
    <row r="4" spans="1:7" ht="15" customHeight="1">
      <c r="A4" s="130"/>
      <c r="B4" s="130"/>
      <c r="C4" s="130"/>
      <c r="D4" s="130"/>
      <c r="E4" s="130"/>
      <c r="F4" s="130"/>
    </row>
    <row r="5" spans="1:7" ht="3.6" customHeight="1">
      <c r="A5" s="130"/>
      <c r="B5" s="130"/>
      <c r="C5" s="130"/>
      <c r="D5" s="130"/>
      <c r="E5" s="130"/>
      <c r="F5" s="130"/>
    </row>
    <row r="6" spans="1:7" ht="30.75" customHeight="1">
      <c r="A6" s="1" t="s">
        <v>73</v>
      </c>
      <c r="B6" s="5"/>
      <c r="C6" s="28"/>
      <c r="D6" s="5"/>
      <c r="E6" s="5"/>
    </row>
    <row r="7" spans="1:7" ht="18.75">
      <c r="A7" s="1" t="s">
        <v>14</v>
      </c>
      <c r="B7" s="18" t="s">
        <v>29</v>
      </c>
      <c r="C7" s="28"/>
      <c r="D7" s="5"/>
      <c r="E7" s="5"/>
    </row>
    <row r="8" spans="1:7" ht="18.75">
      <c r="A8" s="25" t="s">
        <v>17</v>
      </c>
      <c r="B8" s="88" t="s">
        <v>77</v>
      </c>
    </row>
    <row r="9" spans="1:7" ht="15.75">
      <c r="A9" s="2" t="s">
        <v>5</v>
      </c>
      <c r="B9" s="20" t="s">
        <v>78</v>
      </c>
    </row>
    <row r="10" spans="1:7" ht="15">
      <c r="A10" s="19" t="s">
        <v>3</v>
      </c>
      <c r="B10" s="20" t="s">
        <v>21</v>
      </c>
      <c r="F10" s="12"/>
      <c r="G10"/>
    </row>
    <row r="11" spans="1:7" ht="15">
      <c r="A11" s="21" t="s">
        <v>16</v>
      </c>
      <c r="B11" s="22" t="s">
        <v>28</v>
      </c>
      <c r="F11" s="12"/>
      <c r="G11"/>
    </row>
    <row r="12" spans="1:7" ht="15.75">
      <c r="A12" s="21" t="s">
        <v>15</v>
      </c>
      <c r="B12" s="23" t="s">
        <v>30</v>
      </c>
      <c r="C12" s="28"/>
      <c r="D12" s="5"/>
      <c r="E12" s="5"/>
    </row>
    <row r="13" spans="1:7" ht="15">
      <c r="A13" s="21" t="s">
        <v>9</v>
      </c>
      <c r="B13" s="47" t="s">
        <v>38</v>
      </c>
    </row>
    <row r="14" spans="1:7" ht="15">
      <c r="A14" s="24" t="s">
        <v>10</v>
      </c>
      <c r="B14" s="22" t="s">
        <v>11</v>
      </c>
      <c r="C14" s="28"/>
      <c r="D14" s="5"/>
      <c r="E14" s="5"/>
    </row>
    <row r="15" spans="1:7" ht="15">
      <c r="A15" s="24" t="s">
        <v>40</v>
      </c>
      <c r="B15" s="46">
        <v>326</v>
      </c>
      <c r="C15" s="28" t="s">
        <v>37</v>
      </c>
      <c r="D15" s="5"/>
      <c r="E15" s="5"/>
    </row>
    <row r="16" spans="1:7" ht="15">
      <c r="A16" s="4"/>
      <c r="B16" s="5"/>
      <c r="C16" s="28"/>
      <c r="D16" s="5"/>
      <c r="E16" s="5"/>
    </row>
    <row r="17" spans="1:9" ht="15.75" thickBot="1">
      <c r="A17" s="37" t="s">
        <v>22</v>
      </c>
      <c r="B17" s="38" t="s">
        <v>31</v>
      </c>
      <c r="C17" s="39"/>
      <c r="D17" s="40"/>
      <c r="E17" s="5"/>
      <c r="G17"/>
      <c r="I17" s="11"/>
    </row>
    <row r="18" spans="1:9" ht="26.25" thickBot="1">
      <c r="A18" s="44" t="s">
        <v>4</v>
      </c>
      <c r="B18" s="41" t="s">
        <v>34</v>
      </c>
      <c r="C18" s="41" t="s">
        <v>36</v>
      </c>
      <c r="D18" s="41" t="s">
        <v>12</v>
      </c>
      <c r="E18" s="41" t="s">
        <v>13</v>
      </c>
      <c r="F18" s="42" t="s">
        <v>41</v>
      </c>
      <c r="G18" s="43" t="s">
        <v>20</v>
      </c>
    </row>
    <row r="19" spans="1:9" ht="13.5" thickBot="1">
      <c r="A19" s="65"/>
      <c r="B19" s="66"/>
      <c r="C19" s="67" t="s">
        <v>45</v>
      </c>
      <c r="D19" s="75" t="s">
        <v>46</v>
      </c>
      <c r="E19" s="68"/>
      <c r="F19" s="69">
        <v>0</v>
      </c>
      <c r="G19" s="70">
        <f>F19*$B$15</f>
        <v>0</v>
      </c>
    </row>
    <row r="20" spans="1:9" s="10" customFormat="1" ht="42" customHeight="1" thickBot="1">
      <c r="A20"/>
      <c r="B20"/>
      <c r="C20" s="28"/>
      <c r="D20" s="5"/>
      <c r="E20" s="5"/>
      <c r="F20" s="27">
        <f>SUM(F19:F19)</f>
        <v>0</v>
      </c>
      <c r="G20" s="27">
        <f>SUM(G19:G19)</f>
        <v>0</v>
      </c>
      <c r="H20"/>
      <c r="I20"/>
    </row>
    <row r="21" spans="1:9" ht="15">
      <c r="C21" s="29"/>
      <c r="D21" s="6"/>
      <c r="E21" s="6"/>
      <c r="G21"/>
      <c r="H21" s="11"/>
      <c r="I21" s="11"/>
    </row>
    <row r="22" spans="1:9" ht="15.75" thickBot="1">
      <c r="A22" s="37" t="s">
        <v>23</v>
      </c>
      <c r="B22" s="38" t="s">
        <v>32</v>
      </c>
      <c r="C22" s="39"/>
      <c r="D22" s="40"/>
      <c r="E22" s="5"/>
      <c r="G22"/>
      <c r="I22" s="11"/>
    </row>
    <row r="23" spans="1:9" ht="26.25" thickBot="1">
      <c r="A23" s="13" t="s">
        <v>4</v>
      </c>
      <c r="B23" s="41" t="s">
        <v>34</v>
      </c>
      <c r="C23" s="41" t="s">
        <v>35</v>
      </c>
      <c r="D23" s="41" t="s">
        <v>12</v>
      </c>
      <c r="E23" s="41" t="s">
        <v>13</v>
      </c>
      <c r="F23" s="42" t="s">
        <v>41</v>
      </c>
      <c r="G23" s="43" t="s">
        <v>20</v>
      </c>
      <c r="I23" s="11"/>
    </row>
    <row r="24" spans="1:9">
      <c r="A24" s="59"/>
      <c r="B24" s="60"/>
      <c r="C24" s="61"/>
      <c r="D24" s="75" t="s">
        <v>46</v>
      </c>
      <c r="E24" s="74"/>
      <c r="F24" s="62">
        <v>0</v>
      </c>
      <c r="G24" s="62">
        <f t="shared" ref="G24" si="0">F24*$B$15</f>
        <v>0</v>
      </c>
    </row>
    <row r="25" spans="1:9" ht="13.5" customHeight="1" thickBot="1">
      <c r="C25" s="28"/>
      <c r="D25" s="5"/>
      <c r="E25" s="5"/>
      <c r="F25" s="54">
        <f>SUM(F24:F24)</f>
        <v>0</v>
      </c>
      <c r="G25" s="54">
        <f>SUM(G24:G24)</f>
        <v>0</v>
      </c>
      <c r="H25" s="11"/>
      <c r="I25" s="11"/>
    </row>
    <row r="26" spans="1:9" ht="15">
      <c r="C26" s="29"/>
      <c r="D26" s="6"/>
      <c r="E26" s="6"/>
      <c r="G26"/>
      <c r="I26" s="11"/>
    </row>
    <row r="27" spans="1:9" ht="15.75" thickBot="1">
      <c r="A27" s="37" t="s">
        <v>24</v>
      </c>
      <c r="B27" s="38" t="s">
        <v>48</v>
      </c>
      <c r="C27" s="39"/>
      <c r="D27" s="40"/>
      <c r="E27" s="5"/>
      <c r="G27"/>
      <c r="I27" s="11"/>
    </row>
    <row r="28" spans="1:9" ht="26.25" thickBot="1">
      <c r="A28" s="44" t="s">
        <v>4</v>
      </c>
      <c r="B28" s="41" t="s">
        <v>34</v>
      </c>
      <c r="C28" s="41" t="s">
        <v>35</v>
      </c>
      <c r="D28" s="41" t="s">
        <v>12</v>
      </c>
      <c r="E28" s="41" t="s">
        <v>13</v>
      </c>
      <c r="F28" s="42" t="s">
        <v>41</v>
      </c>
      <c r="G28" s="43" t="s">
        <v>20</v>
      </c>
    </row>
    <row r="29" spans="1:9" s="10" customFormat="1" ht="78" customHeight="1" thickBot="1">
      <c r="A29" s="79" t="s">
        <v>70</v>
      </c>
      <c r="B29" s="64" t="s">
        <v>49</v>
      </c>
      <c r="C29" s="80" t="s">
        <v>50</v>
      </c>
      <c r="D29" s="81" t="s">
        <v>83</v>
      </c>
      <c r="E29" s="64" t="s">
        <v>79</v>
      </c>
      <c r="F29" s="78">
        <v>1</v>
      </c>
      <c r="G29" s="84">
        <f t="shared" ref="G29" si="1">F29*$B$15</f>
        <v>326</v>
      </c>
      <c r="H29"/>
      <c r="I29"/>
    </row>
    <row r="30" spans="1:9" s="10" customFormat="1" ht="40.5" customHeight="1" thickBot="1">
      <c r="A30" s="82" t="s">
        <v>71</v>
      </c>
      <c r="B30" s="68" t="s">
        <v>56</v>
      </c>
      <c r="C30" s="83" t="s">
        <v>55</v>
      </c>
      <c r="D30" s="68" t="s">
        <v>59</v>
      </c>
      <c r="E30" s="68" t="s">
        <v>60</v>
      </c>
      <c r="F30" s="86">
        <v>4</v>
      </c>
      <c r="G30" s="85">
        <f>F30*$B$15</f>
        <v>1304</v>
      </c>
      <c r="H30"/>
      <c r="I30"/>
    </row>
    <row r="31" spans="1:9" ht="15.75" thickBot="1">
      <c r="C31" s="28"/>
      <c r="D31" s="5"/>
      <c r="E31" s="5"/>
      <c r="F31" s="27">
        <f>SUM(F29:F30)</f>
        <v>5</v>
      </c>
      <c r="G31" s="27">
        <f>SUM(G29:G30)</f>
        <v>1630</v>
      </c>
      <c r="H31" s="11"/>
      <c r="I31" s="11"/>
    </row>
    <row r="32" spans="1:9" ht="15">
      <c r="C32" s="29"/>
      <c r="D32" s="6"/>
      <c r="E32" s="6"/>
      <c r="G32"/>
      <c r="I32" s="11"/>
    </row>
    <row r="33" spans="3:9">
      <c r="D33" s="36" t="s">
        <v>42</v>
      </c>
      <c r="E33" s="36" t="s">
        <v>20</v>
      </c>
      <c r="I33" s="11"/>
    </row>
    <row r="34" spans="3:9">
      <c r="C34" s="51" t="s">
        <v>22</v>
      </c>
      <c r="D34" s="31">
        <f>F20</f>
        <v>0</v>
      </c>
      <c r="E34" s="31">
        <f>G20</f>
        <v>0</v>
      </c>
      <c r="I34" s="11"/>
    </row>
    <row r="35" spans="3:9">
      <c r="C35" s="51" t="s">
        <v>23</v>
      </c>
      <c r="D35" s="32">
        <f>F25</f>
        <v>0</v>
      </c>
      <c r="E35" s="32">
        <f>G25</f>
        <v>0</v>
      </c>
      <c r="I35" s="11"/>
    </row>
    <row r="36" spans="3:9">
      <c r="C36" s="51" t="s">
        <v>24</v>
      </c>
      <c r="D36" s="72">
        <f>F31</f>
        <v>5</v>
      </c>
      <c r="E36" s="72">
        <f>G31</f>
        <v>1630</v>
      </c>
      <c r="I36" s="11"/>
    </row>
    <row r="37" spans="3:9">
      <c r="C37" s="51" t="s">
        <v>25</v>
      </c>
      <c r="D37" s="73">
        <v>0</v>
      </c>
      <c r="E37" s="73">
        <v>0</v>
      </c>
      <c r="I37" s="17"/>
    </row>
    <row r="38" spans="3:9">
      <c r="C38" s="51" t="s">
        <v>26</v>
      </c>
      <c r="D38" s="125"/>
      <c r="E38" s="125"/>
      <c r="I38" s="17"/>
    </row>
    <row r="39" spans="3:9" ht="13.5" thickBot="1">
      <c r="C39" s="51" t="s">
        <v>76</v>
      </c>
      <c r="D39" s="45">
        <v>0</v>
      </c>
      <c r="E39" s="45">
        <v>0</v>
      </c>
      <c r="I39" s="11"/>
    </row>
    <row r="40" spans="3:9" ht="27.75" customHeight="1">
      <c r="C40" s="53" t="s">
        <v>33</v>
      </c>
      <c r="D40" s="127">
        <f>SUM(D34:D39)</f>
        <v>5</v>
      </c>
      <c r="E40" s="128">
        <f>SUM(E34:E39)</f>
        <v>1630</v>
      </c>
      <c r="I40" s="11"/>
    </row>
    <row r="41" spans="3:9" ht="24" customHeight="1">
      <c r="C41" s="129"/>
      <c r="D41" s="131" t="s">
        <v>43</v>
      </c>
      <c r="E41" s="132"/>
      <c r="I41" s="11"/>
    </row>
    <row r="42" spans="3:9" ht="15">
      <c r="C42" s="29"/>
      <c r="D42" s="6"/>
      <c r="E42" s="6"/>
    </row>
    <row r="43" spans="3:9" ht="15">
      <c r="C43" s="29"/>
      <c r="D43" s="6"/>
      <c r="E43" s="6"/>
    </row>
    <row r="44" spans="3:9" ht="15">
      <c r="C44" s="29"/>
      <c r="D44" s="6"/>
      <c r="E44" s="6"/>
    </row>
    <row r="45" spans="3:9" ht="15">
      <c r="C45" s="29"/>
      <c r="D45" s="6"/>
      <c r="E45" s="6"/>
    </row>
    <row r="46" spans="3:9" ht="15">
      <c r="C46" s="29"/>
      <c r="D46" s="6"/>
      <c r="E46" s="6"/>
    </row>
    <row r="47" spans="3:9" ht="15">
      <c r="C47" s="29"/>
      <c r="D47" s="6"/>
      <c r="E47" s="6"/>
    </row>
    <row r="48" spans="3:9" ht="15">
      <c r="C48" s="29"/>
      <c r="D48" s="6"/>
      <c r="E48" s="6"/>
    </row>
    <row r="49" spans="3:5" ht="15">
      <c r="C49" s="29"/>
      <c r="D49" s="6"/>
      <c r="E49" s="6"/>
    </row>
    <row r="50" spans="3:5" ht="15">
      <c r="C50" s="29"/>
      <c r="D50" s="6"/>
      <c r="E50" s="6"/>
    </row>
    <row r="51" spans="3:5" ht="15">
      <c r="C51" s="29"/>
      <c r="D51" s="6"/>
      <c r="E51" s="6"/>
    </row>
    <row r="52" spans="3:5" ht="15">
      <c r="C52" s="29"/>
      <c r="D52" s="6"/>
      <c r="E52" s="6"/>
    </row>
    <row r="53" spans="3:5" ht="15">
      <c r="C53" s="29"/>
      <c r="D53" s="6"/>
      <c r="E53" s="6"/>
    </row>
    <row r="54" spans="3:5" ht="15">
      <c r="C54" s="29"/>
      <c r="D54" s="6"/>
      <c r="E54" s="6"/>
    </row>
    <row r="55" spans="3:5" ht="15">
      <c r="C55" s="29"/>
      <c r="D55" s="6"/>
      <c r="E55" s="6"/>
    </row>
    <row r="56" spans="3:5" ht="15">
      <c r="C56" s="29"/>
      <c r="D56" s="6"/>
      <c r="E56" s="6"/>
    </row>
    <row r="57" spans="3:5" ht="15">
      <c r="C57" s="29"/>
      <c r="D57" s="6"/>
      <c r="E57" s="6"/>
    </row>
    <row r="58" spans="3:5" ht="15">
      <c r="C58" s="29"/>
      <c r="D58" s="6"/>
      <c r="E58" s="6"/>
    </row>
    <row r="59" spans="3:5" ht="15">
      <c r="C59" s="29"/>
      <c r="D59" s="6"/>
      <c r="E59" s="6"/>
    </row>
    <row r="60" spans="3:5" ht="15">
      <c r="C60" s="29"/>
      <c r="D60" s="6"/>
      <c r="E60" s="6"/>
    </row>
    <row r="61" spans="3:5" ht="15">
      <c r="C61" s="29"/>
      <c r="D61" s="6"/>
      <c r="E61" s="6"/>
    </row>
  </sheetData>
  <mergeCells count="2">
    <mergeCell ref="A1:F5"/>
    <mergeCell ref="D41:E41"/>
  </mergeCells>
  <phoneticPr fontId="51" type="noConversion"/>
  <pageMargins left="0.25" right="0.25" top="0.75" bottom="0.75" header="0.3" footer="0.3"/>
  <pageSetup paperSize="9" scale="6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58"/>
  <sheetViews>
    <sheetView zoomScale="98" zoomScaleNormal="98" workbookViewId="0">
      <selection activeCell="K28" sqref="K28"/>
    </sheetView>
  </sheetViews>
  <sheetFormatPr baseColWidth="10" defaultColWidth="11.42578125" defaultRowHeight="12.75"/>
  <cols>
    <col min="1" max="1" width="17.140625" customWidth="1"/>
    <col min="2" max="2" width="31.140625" customWidth="1"/>
    <col min="3" max="3" width="7.42578125" style="11" customWidth="1"/>
    <col min="4" max="4" width="32.140625" customWidth="1"/>
    <col min="5" max="5" width="30.7109375" customWidth="1"/>
    <col min="6" max="6" width="9.140625" customWidth="1"/>
    <col min="7" max="7" width="9.140625" style="11" customWidth="1"/>
    <col min="8" max="8" width="7.28515625" customWidth="1"/>
  </cols>
  <sheetData>
    <row r="1" spans="1:7" ht="15" customHeight="1">
      <c r="A1" s="130"/>
      <c r="B1" s="130"/>
      <c r="C1" s="130"/>
      <c r="D1" s="130"/>
      <c r="E1" s="130"/>
      <c r="F1" s="130"/>
    </row>
    <row r="2" spans="1:7" ht="15" customHeight="1">
      <c r="A2" s="130"/>
      <c r="B2" s="130"/>
      <c r="C2" s="130"/>
      <c r="D2" s="130"/>
      <c r="E2" s="130"/>
      <c r="F2" s="130"/>
    </row>
    <row r="3" spans="1:7" ht="15" customHeight="1">
      <c r="A3" s="130"/>
      <c r="B3" s="130"/>
      <c r="C3" s="130"/>
      <c r="D3" s="130"/>
      <c r="E3" s="130"/>
      <c r="F3" s="130"/>
    </row>
    <row r="4" spans="1:7" ht="12" customHeight="1">
      <c r="A4" s="130"/>
      <c r="B4" s="130"/>
      <c r="C4" s="130"/>
      <c r="D4" s="130"/>
      <c r="E4" s="130"/>
      <c r="F4" s="130"/>
    </row>
    <row r="5" spans="1:7" ht="6.95" hidden="1" customHeight="1">
      <c r="A5" s="130"/>
      <c r="B5" s="130"/>
      <c r="C5" s="130"/>
      <c r="D5" s="130"/>
      <c r="E5" s="130"/>
      <c r="F5" s="130"/>
    </row>
    <row r="6" spans="1:7" ht="35.25" customHeight="1">
      <c r="A6" s="1" t="s">
        <v>72</v>
      </c>
      <c r="B6" s="5"/>
      <c r="C6" s="28"/>
      <c r="D6" s="5"/>
      <c r="E6" s="5"/>
    </row>
    <row r="7" spans="1:7" ht="18.75">
      <c r="A7" s="1" t="s">
        <v>14</v>
      </c>
      <c r="B7" s="18" t="s">
        <v>29</v>
      </c>
      <c r="C7" s="28"/>
      <c r="D7" s="5"/>
      <c r="E7" s="5"/>
    </row>
    <row r="8" spans="1:7" ht="15.75">
      <c r="A8" s="25" t="s">
        <v>17</v>
      </c>
      <c r="B8" s="26" t="s">
        <v>53</v>
      </c>
    </row>
    <row r="9" spans="1:7" ht="18.75">
      <c r="A9" s="2" t="s">
        <v>5</v>
      </c>
      <c r="B9" s="88" t="s">
        <v>77</v>
      </c>
    </row>
    <row r="10" spans="1:7" ht="15">
      <c r="A10" s="19" t="s">
        <v>3</v>
      </c>
      <c r="B10" s="20" t="s">
        <v>78</v>
      </c>
      <c r="F10" s="12"/>
      <c r="G10"/>
    </row>
    <row r="11" spans="1:7" ht="15">
      <c r="A11" s="21" t="s">
        <v>16</v>
      </c>
      <c r="B11" s="22" t="s">
        <v>28</v>
      </c>
      <c r="F11" s="12"/>
      <c r="G11"/>
    </row>
    <row r="12" spans="1:7" ht="15.75">
      <c r="A12" s="21" t="s">
        <v>15</v>
      </c>
      <c r="B12" s="23" t="s">
        <v>30</v>
      </c>
      <c r="C12" s="28"/>
      <c r="D12" s="5"/>
      <c r="E12" s="5"/>
    </row>
    <row r="13" spans="1:7" ht="15">
      <c r="A13" s="21" t="s">
        <v>9</v>
      </c>
      <c r="B13" s="47" t="s">
        <v>38</v>
      </c>
    </row>
    <row r="14" spans="1:7" ht="15">
      <c r="A14" s="24" t="s">
        <v>10</v>
      </c>
      <c r="B14" s="22" t="s">
        <v>11</v>
      </c>
      <c r="C14" s="28"/>
      <c r="D14" s="5"/>
      <c r="E14" s="5"/>
    </row>
    <row r="15" spans="1:7" ht="15">
      <c r="A15" s="24" t="s">
        <v>40</v>
      </c>
      <c r="B15" s="46">
        <v>326</v>
      </c>
      <c r="C15" s="28" t="s">
        <v>37</v>
      </c>
      <c r="D15" s="5"/>
      <c r="E15" s="5"/>
    </row>
    <row r="16" spans="1:7" ht="15">
      <c r="A16" s="4"/>
      <c r="B16" s="5"/>
      <c r="C16" s="28"/>
      <c r="D16" s="5"/>
      <c r="E16" s="5"/>
    </row>
    <row r="17" spans="1:9" ht="15.75" thickBot="1">
      <c r="A17" s="37" t="s">
        <v>22</v>
      </c>
      <c r="B17" s="38" t="s">
        <v>31</v>
      </c>
      <c r="C17" s="39"/>
      <c r="D17" s="40"/>
      <c r="E17" s="5"/>
      <c r="G17"/>
      <c r="I17" s="11"/>
    </row>
    <row r="18" spans="1:9" ht="26.25" thickBot="1">
      <c r="A18" s="44" t="s">
        <v>4</v>
      </c>
      <c r="B18" s="41" t="s">
        <v>34</v>
      </c>
      <c r="C18" s="41" t="s">
        <v>36</v>
      </c>
      <c r="D18" s="41" t="s">
        <v>12</v>
      </c>
      <c r="E18" s="41" t="s">
        <v>13</v>
      </c>
      <c r="F18" s="42" t="s">
        <v>41</v>
      </c>
      <c r="G18" s="43" t="s">
        <v>20</v>
      </c>
    </row>
    <row r="19" spans="1:9" s="10" customFormat="1" ht="40.5" customHeight="1" thickBot="1">
      <c r="A19" s="82" t="s">
        <v>67</v>
      </c>
      <c r="B19" s="68" t="s">
        <v>44</v>
      </c>
      <c r="C19" s="83" t="s">
        <v>45</v>
      </c>
      <c r="D19" s="77" t="s">
        <v>61</v>
      </c>
      <c r="E19" s="68" t="s">
        <v>62</v>
      </c>
      <c r="F19" s="86">
        <v>0.5</v>
      </c>
      <c r="G19" s="87">
        <f>F19*$B$15</f>
        <v>163</v>
      </c>
      <c r="H19"/>
      <c r="I19"/>
    </row>
    <row r="20" spans="1:9" ht="15.75" thickBot="1">
      <c r="C20" s="28"/>
      <c r="D20" s="5"/>
      <c r="E20" s="5"/>
      <c r="F20" s="27">
        <f>SUM(F19:F19)</f>
        <v>0.5</v>
      </c>
      <c r="G20" s="27">
        <f>SUM(G19:G19)</f>
        <v>163</v>
      </c>
      <c r="I20" s="11"/>
    </row>
    <row r="21" spans="1:9" ht="15">
      <c r="C21" s="29"/>
      <c r="D21" s="6"/>
      <c r="E21" s="6"/>
      <c r="G21"/>
      <c r="I21" s="11"/>
    </row>
    <row r="22" spans="1:9" ht="15.75" thickBot="1">
      <c r="A22" s="37" t="s">
        <v>23</v>
      </c>
      <c r="B22" s="38" t="s">
        <v>32</v>
      </c>
      <c r="C22" s="39"/>
      <c r="D22" s="40"/>
      <c r="E22" s="5"/>
      <c r="G22"/>
    </row>
    <row r="23" spans="1:9" s="10" customFormat="1" ht="24.75" customHeight="1">
      <c r="A23" s="13" t="s">
        <v>4</v>
      </c>
      <c r="B23" s="41" t="s">
        <v>34</v>
      </c>
      <c r="C23" s="41" t="s">
        <v>35</v>
      </c>
      <c r="D23" s="41" t="s">
        <v>12</v>
      </c>
      <c r="E23" s="41" t="s">
        <v>13</v>
      </c>
      <c r="F23" s="42" t="s">
        <v>41</v>
      </c>
      <c r="G23" s="43" t="s">
        <v>20</v>
      </c>
      <c r="H23"/>
      <c r="I23"/>
    </row>
    <row r="24" spans="1:9" s="10" customFormat="1" ht="16.5" customHeight="1">
      <c r="A24" s="59"/>
      <c r="B24" s="60"/>
      <c r="C24" s="61" t="s">
        <v>51</v>
      </c>
      <c r="D24" s="71" t="s">
        <v>46</v>
      </c>
      <c r="E24" s="74"/>
      <c r="F24" s="62">
        <v>0</v>
      </c>
      <c r="G24" s="62">
        <f t="shared" ref="G24" si="0">F24*$B$15</f>
        <v>0</v>
      </c>
      <c r="H24"/>
      <c r="I24"/>
    </row>
    <row r="25" spans="1:9" s="10" customFormat="1" ht="22.5" customHeight="1" thickBot="1">
      <c r="A25"/>
      <c r="B25"/>
      <c r="C25" s="28"/>
      <c r="D25" s="5"/>
      <c r="E25" s="5"/>
      <c r="F25" s="54">
        <f>SUM(F24:F24)</f>
        <v>0</v>
      </c>
      <c r="G25" s="54">
        <f>SUM(G24:G24)</f>
        <v>0</v>
      </c>
      <c r="H25"/>
      <c r="I25"/>
    </row>
    <row r="26" spans="1:9" s="10" customFormat="1" ht="20.25" customHeight="1">
      <c r="A26"/>
      <c r="B26"/>
      <c r="C26" s="29"/>
      <c r="D26" s="6"/>
      <c r="E26" s="6"/>
      <c r="F26"/>
      <c r="G26"/>
      <c r="H26"/>
      <c r="I26"/>
    </row>
    <row r="27" spans="1:9" ht="15.75" thickBot="1">
      <c r="A27" s="37" t="s">
        <v>24</v>
      </c>
      <c r="B27" s="38" t="s">
        <v>48</v>
      </c>
      <c r="C27" s="39"/>
      <c r="D27" s="40"/>
      <c r="E27" s="5"/>
      <c r="G27"/>
      <c r="H27" s="11"/>
      <c r="I27" s="11"/>
    </row>
    <row r="28" spans="1:9" ht="26.25" thickBot="1">
      <c r="A28" s="44" t="s">
        <v>4</v>
      </c>
      <c r="B28" s="41" t="s">
        <v>34</v>
      </c>
      <c r="C28" s="41" t="s">
        <v>35</v>
      </c>
      <c r="D28" s="41" t="s">
        <v>12</v>
      </c>
      <c r="E28" s="41" t="s">
        <v>13</v>
      </c>
      <c r="F28" s="42" t="s">
        <v>41</v>
      </c>
      <c r="G28" s="43" t="s">
        <v>20</v>
      </c>
      <c r="I28" s="11"/>
    </row>
    <row r="29" spans="1:9" ht="77.25" thickBot="1">
      <c r="A29" s="79" t="s">
        <v>68</v>
      </c>
      <c r="B29" s="64" t="s">
        <v>49</v>
      </c>
      <c r="C29" s="80" t="s">
        <v>50</v>
      </c>
      <c r="D29" s="81" t="s">
        <v>82</v>
      </c>
      <c r="E29" s="64" t="s">
        <v>81</v>
      </c>
      <c r="F29" s="78">
        <v>2</v>
      </c>
      <c r="G29" s="84">
        <f t="shared" ref="G29" si="1">F29*$B$15</f>
        <v>652</v>
      </c>
      <c r="I29" s="11"/>
    </row>
    <row r="30" spans="1:9" ht="39" thickBot="1">
      <c r="A30" s="82" t="s">
        <v>69</v>
      </c>
      <c r="B30" s="68" t="s">
        <v>56</v>
      </c>
      <c r="C30" s="83" t="s">
        <v>55</v>
      </c>
      <c r="D30" s="68" t="s">
        <v>59</v>
      </c>
      <c r="E30" s="68" t="s">
        <v>60</v>
      </c>
      <c r="F30" s="86">
        <v>2</v>
      </c>
      <c r="G30" s="87">
        <f>F30*$B$15</f>
        <v>652</v>
      </c>
      <c r="I30" s="11"/>
    </row>
    <row r="31" spans="1:9" ht="15.75" thickBot="1">
      <c r="C31" s="28"/>
      <c r="D31" s="5"/>
      <c r="E31" s="5"/>
      <c r="F31" s="27">
        <f>SUM(F29:F30)</f>
        <v>4</v>
      </c>
      <c r="G31" s="27">
        <f>SUM(G29:G30)</f>
        <v>1304</v>
      </c>
    </row>
    <row r="32" spans="1:9" s="10" customFormat="1" ht="43.15" customHeight="1">
      <c r="A32"/>
      <c r="B32"/>
      <c r="C32" s="29"/>
      <c r="D32" s="6"/>
      <c r="E32" s="6"/>
      <c r="F32"/>
      <c r="G32"/>
      <c r="H32"/>
      <c r="I32"/>
    </row>
    <row r="33" spans="3:9">
      <c r="D33" s="36" t="s">
        <v>42</v>
      </c>
      <c r="E33" s="36" t="s">
        <v>20</v>
      </c>
      <c r="H33" s="11"/>
      <c r="I33" s="11"/>
    </row>
    <row r="34" spans="3:9">
      <c r="C34" s="51" t="s">
        <v>22</v>
      </c>
      <c r="D34" s="31">
        <f>F20</f>
        <v>0.5</v>
      </c>
      <c r="E34" s="31">
        <f>G20</f>
        <v>163</v>
      </c>
      <c r="I34" s="11"/>
    </row>
    <row r="35" spans="3:9">
      <c r="C35" s="51" t="s">
        <v>23</v>
      </c>
      <c r="D35" s="32">
        <f>F25</f>
        <v>0</v>
      </c>
      <c r="E35" s="32">
        <f>G25</f>
        <v>0</v>
      </c>
      <c r="I35" s="11"/>
    </row>
    <row r="36" spans="3:9">
      <c r="C36" s="51" t="s">
        <v>24</v>
      </c>
      <c r="D36" s="72">
        <f>F31</f>
        <v>4</v>
      </c>
      <c r="E36" s="72">
        <f>G31</f>
        <v>1304</v>
      </c>
      <c r="I36" s="11"/>
    </row>
    <row r="37" spans="3:9">
      <c r="C37" s="51" t="s">
        <v>25</v>
      </c>
      <c r="D37" s="73"/>
      <c r="E37" s="73"/>
      <c r="I37" s="11"/>
    </row>
    <row r="38" spans="3:9">
      <c r="C38" s="51" t="s">
        <v>26</v>
      </c>
      <c r="D38" s="126">
        <v>0</v>
      </c>
      <c r="E38" s="126">
        <v>0</v>
      </c>
      <c r="I38" s="11"/>
    </row>
    <row r="39" spans="3:9" ht="13.5" thickBot="1">
      <c r="C39" s="51" t="s">
        <v>76</v>
      </c>
      <c r="D39" s="45">
        <v>0</v>
      </c>
      <c r="E39" s="45">
        <v>0</v>
      </c>
      <c r="I39" s="11"/>
    </row>
    <row r="40" spans="3:9" ht="25.5">
      <c r="C40" s="53" t="s">
        <v>33</v>
      </c>
      <c r="D40" s="127">
        <f>SUM(D34:D39)</f>
        <v>4.5</v>
      </c>
      <c r="E40" s="128">
        <f>SUM(E34:E39)</f>
        <v>1467</v>
      </c>
      <c r="I40" s="17"/>
    </row>
    <row r="41" spans="3:9" ht="26.25" customHeight="1">
      <c r="C41" s="30"/>
      <c r="D41" s="131" t="s">
        <v>43</v>
      </c>
      <c r="E41" s="132"/>
      <c r="I41" s="11"/>
    </row>
    <row r="42" spans="3:9" ht="14.25" customHeight="1">
      <c r="C42" s="30"/>
      <c r="D42" s="50"/>
      <c r="E42" s="50"/>
      <c r="G42"/>
      <c r="I42" s="11"/>
    </row>
    <row r="43" spans="3:9" ht="15">
      <c r="C43" s="29"/>
      <c r="D43" s="6"/>
      <c r="E43" s="6"/>
    </row>
    <row r="44" spans="3:9" ht="15">
      <c r="C44" s="29"/>
      <c r="D44" s="6"/>
      <c r="E44" s="6"/>
    </row>
    <row r="45" spans="3:9" ht="15">
      <c r="C45" s="29"/>
      <c r="D45" s="6"/>
      <c r="E45" s="6"/>
    </row>
    <row r="46" spans="3:9" ht="15">
      <c r="C46" s="29"/>
      <c r="D46" s="6"/>
      <c r="E46" s="6"/>
    </row>
    <row r="47" spans="3:9" ht="15">
      <c r="C47" s="29"/>
      <c r="D47" s="6"/>
      <c r="E47" s="6"/>
    </row>
    <row r="48" spans="3:9" ht="15">
      <c r="C48" s="29"/>
      <c r="D48" s="6"/>
      <c r="E48" s="6"/>
    </row>
    <row r="49" spans="1:5" ht="15">
      <c r="C49" s="29"/>
      <c r="D49" s="6"/>
      <c r="E49" s="6"/>
    </row>
    <row r="50" spans="1:5" ht="15">
      <c r="C50" s="29"/>
      <c r="D50" s="6"/>
      <c r="E50" s="6"/>
    </row>
    <row r="51" spans="1:5" ht="15">
      <c r="C51" s="29"/>
      <c r="D51" s="6"/>
      <c r="E51" s="6"/>
    </row>
    <row r="52" spans="1:5" ht="15">
      <c r="A52" s="9"/>
      <c r="B52" s="7"/>
      <c r="C52" s="30"/>
      <c r="D52" s="8"/>
      <c r="E52" s="8"/>
    </row>
    <row r="53" spans="1:5" ht="15">
      <c r="A53" s="9"/>
      <c r="B53" s="7"/>
      <c r="C53" s="30"/>
      <c r="D53" s="8"/>
      <c r="E53" s="8"/>
    </row>
    <row r="54" spans="1:5" ht="15">
      <c r="A54" s="9"/>
      <c r="B54" s="7"/>
      <c r="C54" s="30"/>
      <c r="D54" s="8"/>
      <c r="E54" s="8"/>
    </row>
    <row r="55" spans="1:5" ht="15">
      <c r="A55" s="9"/>
      <c r="B55" s="7"/>
      <c r="C55" s="30"/>
      <c r="D55" s="8"/>
      <c r="E55" s="8"/>
    </row>
    <row r="56" spans="1:5" ht="15">
      <c r="A56" s="9"/>
      <c r="B56" s="7"/>
      <c r="C56" s="30"/>
      <c r="D56" s="8"/>
      <c r="E56" s="8"/>
    </row>
    <row r="57" spans="1:5" ht="15">
      <c r="A57" s="9"/>
      <c r="B57" s="7"/>
      <c r="C57" s="30"/>
      <c r="D57" s="8"/>
      <c r="E57" s="8"/>
    </row>
    <row r="58" spans="1:5" ht="15">
      <c r="A58" s="9"/>
      <c r="B58" s="7"/>
      <c r="C58" s="30"/>
      <c r="D58" s="8"/>
      <c r="E58" s="8"/>
    </row>
  </sheetData>
  <mergeCells count="2">
    <mergeCell ref="A1:F5"/>
    <mergeCell ref="D41:E41"/>
  </mergeCells>
  <phoneticPr fontId="51" type="noConversion"/>
  <pageMargins left="0.25" right="0.25" top="0.75" bottom="0.75" header="0.3" footer="0.3"/>
  <pageSetup paperSize="9" scale="7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51"/>
  <sheetViews>
    <sheetView topLeftCell="A4" zoomScale="98" zoomScaleNormal="98" workbookViewId="0">
      <selection activeCell="G14" sqref="G14"/>
    </sheetView>
  </sheetViews>
  <sheetFormatPr baseColWidth="10" defaultColWidth="11.42578125" defaultRowHeight="12.75"/>
  <cols>
    <col min="1" max="1" width="17.140625" customWidth="1"/>
    <col min="2" max="2" width="34" customWidth="1"/>
    <col min="3" max="3" width="7.85546875" style="11" customWidth="1"/>
    <col min="4" max="4" width="29.140625" customWidth="1"/>
    <col min="5" max="5" width="30.7109375" customWidth="1"/>
    <col min="6" max="6" width="7.42578125" customWidth="1"/>
    <col min="7" max="7" width="9.28515625" customWidth="1"/>
    <col min="8" max="8" width="7.28515625" customWidth="1"/>
    <col min="9" max="9" width="13.5703125" style="11" customWidth="1"/>
  </cols>
  <sheetData>
    <row r="1" spans="1:9" ht="15" customHeight="1">
      <c r="A1" s="130"/>
      <c r="B1" s="130"/>
      <c r="C1" s="130"/>
      <c r="D1" s="130"/>
      <c r="E1" s="130"/>
      <c r="F1" s="130"/>
      <c r="G1" s="16"/>
      <c r="H1" s="16"/>
    </row>
    <row r="2" spans="1:9" ht="15" customHeight="1">
      <c r="A2" s="130"/>
      <c r="B2" s="130"/>
      <c r="C2" s="130"/>
      <c r="D2" s="130"/>
      <c r="E2" s="130"/>
      <c r="F2" s="130"/>
      <c r="G2" s="16"/>
      <c r="H2" s="16"/>
    </row>
    <row r="3" spans="1:9" ht="15" customHeight="1">
      <c r="A3" s="130"/>
      <c r="B3" s="130"/>
      <c r="C3" s="130"/>
      <c r="D3" s="130"/>
      <c r="E3" s="130"/>
      <c r="F3" s="130"/>
      <c r="G3" s="16"/>
      <c r="H3" s="16"/>
    </row>
    <row r="4" spans="1:9" ht="15" customHeight="1">
      <c r="A4" s="130"/>
      <c r="B4" s="130"/>
      <c r="C4" s="130"/>
      <c r="D4" s="130"/>
      <c r="E4" s="130"/>
      <c r="F4" s="130"/>
      <c r="G4" s="16"/>
      <c r="H4" s="16"/>
    </row>
    <row r="5" spans="1:9" ht="9.9499999999999993" customHeight="1">
      <c r="A5" s="130"/>
      <c r="B5" s="130"/>
      <c r="C5" s="130"/>
      <c r="D5" s="130"/>
      <c r="E5" s="130"/>
      <c r="F5" s="130"/>
      <c r="G5" s="16"/>
      <c r="H5" s="16"/>
    </row>
    <row r="6" spans="1:9" ht="21">
      <c r="A6" s="1" t="s">
        <v>73</v>
      </c>
      <c r="B6" s="5"/>
      <c r="C6" s="28"/>
      <c r="D6" s="5"/>
      <c r="E6" s="5"/>
    </row>
    <row r="7" spans="1:9" ht="18.75">
      <c r="A7" s="1" t="s">
        <v>14</v>
      </c>
      <c r="B7" s="18" t="s">
        <v>29</v>
      </c>
      <c r="C7" s="28"/>
      <c r="D7" s="5"/>
      <c r="E7" s="5"/>
    </row>
    <row r="8" spans="1:9" ht="15.75">
      <c r="A8" s="25" t="s">
        <v>17</v>
      </c>
      <c r="B8" s="26" t="s">
        <v>74</v>
      </c>
    </row>
    <row r="9" spans="1:9" ht="18.75">
      <c r="A9" s="2" t="s">
        <v>5</v>
      </c>
      <c r="B9" s="88" t="s">
        <v>77</v>
      </c>
    </row>
    <row r="10" spans="1:9" ht="15">
      <c r="A10" s="19" t="s">
        <v>3</v>
      </c>
      <c r="B10" s="20" t="s">
        <v>78</v>
      </c>
      <c r="F10" s="12"/>
      <c r="G10" s="12"/>
      <c r="H10" s="12"/>
      <c r="I10"/>
    </row>
    <row r="11" spans="1:9" ht="15">
      <c r="A11" s="21" t="s">
        <v>16</v>
      </c>
      <c r="B11" s="22" t="s">
        <v>28</v>
      </c>
      <c r="F11" s="12"/>
      <c r="G11" s="12"/>
      <c r="H11" s="12"/>
      <c r="I11"/>
    </row>
    <row r="12" spans="1:9" ht="15.75">
      <c r="A12" s="21" t="s">
        <v>15</v>
      </c>
      <c r="B12" s="23" t="s">
        <v>30</v>
      </c>
      <c r="C12" s="28"/>
      <c r="D12" s="5"/>
      <c r="E12" s="5"/>
    </row>
    <row r="13" spans="1:9" ht="15">
      <c r="A13" s="21" t="s">
        <v>9</v>
      </c>
      <c r="B13" s="47" t="s">
        <v>38</v>
      </c>
    </row>
    <row r="14" spans="1:9" ht="15">
      <c r="A14" s="24" t="s">
        <v>10</v>
      </c>
      <c r="B14" s="22" t="s">
        <v>11</v>
      </c>
      <c r="C14" s="28"/>
      <c r="D14" s="5"/>
      <c r="E14" s="5"/>
    </row>
    <row r="15" spans="1:9" ht="15">
      <c r="A15" s="24" t="s">
        <v>40</v>
      </c>
      <c r="B15" s="46">
        <v>326</v>
      </c>
      <c r="C15" s="28" t="s">
        <v>37</v>
      </c>
      <c r="D15" s="5"/>
      <c r="E15" s="5"/>
      <c r="G15" s="11"/>
      <c r="I15"/>
    </row>
    <row r="16" spans="1:9" ht="15">
      <c r="A16" s="24"/>
      <c r="B16" s="35"/>
      <c r="C16" s="28"/>
      <c r="D16" s="5"/>
      <c r="E16" s="5"/>
    </row>
    <row r="17" spans="1:9" ht="15.75" thickBot="1">
      <c r="A17" s="37" t="s">
        <v>22</v>
      </c>
      <c r="B17" s="38" t="s">
        <v>31</v>
      </c>
      <c r="C17" s="39"/>
      <c r="D17" s="40"/>
      <c r="E17" s="5"/>
    </row>
    <row r="18" spans="1:9" ht="26.25" thickBot="1">
      <c r="A18" s="44" t="s">
        <v>4</v>
      </c>
      <c r="B18" s="41" t="s">
        <v>34</v>
      </c>
      <c r="C18" s="41" t="s">
        <v>36</v>
      </c>
      <c r="D18" s="41" t="s">
        <v>12</v>
      </c>
      <c r="E18" s="41" t="s">
        <v>13</v>
      </c>
      <c r="F18" s="42" t="s">
        <v>41</v>
      </c>
      <c r="G18" s="43" t="s">
        <v>20</v>
      </c>
      <c r="I18"/>
    </row>
    <row r="19" spans="1:9" ht="39" thickBot="1">
      <c r="A19" s="79" t="s">
        <v>64</v>
      </c>
      <c r="B19" s="64" t="s">
        <v>44</v>
      </c>
      <c r="C19" s="80" t="s">
        <v>45</v>
      </c>
      <c r="D19" s="64" t="s">
        <v>57</v>
      </c>
      <c r="E19" s="64" t="s">
        <v>58</v>
      </c>
      <c r="F19" s="78">
        <v>0.5</v>
      </c>
      <c r="G19" s="84">
        <f>F19*$B$15</f>
        <v>163</v>
      </c>
      <c r="H19" s="11"/>
    </row>
    <row r="20" spans="1:9" ht="15.75" thickBot="1">
      <c r="C20" s="28"/>
      <c r="D20" s="5"/>
      <c r="E20" s="5"/>
      <c r="F20" s="27">
        <f>SUM(F19:F19)</f>
        <v>0.5</v>
      </c>
      <c r="G20" s="27">
        <f>SUM(G19:G19)</f>
        <v>163</v>
      </c>
    </row>
    <row r="21" spans="1:9" ht="15">
      <c r="C21" s="29"/>
      <c r="D21" s="6"/>
      <c r="E21" s="6"/>
    </row>
    <row r="22" spans="1:9" ht="15.75" thickBot="1">
      <c r="A22" s="37" t="s">
        <v>23</v>
      </c>
      <c r="B22" s="38" t="s">
        <v>32</v>
      </c>
      <c r="C22" s="39"/>
      <c r="D22" s="40"/>
      <c r="E22" s="5"/>
      <c r="I22"/>
    </row>
    <row r="23" spans="1:9" s="10" customFormat="1" ht="33" customHeight="1">
      <c r="A23" s="13" t="s">
        <v>4</v>
      </c>
      <c r="B23" s="41" t="s">
        <v>34</v>
      </c>
      <c r="C23" s="41" t="s">
        <v>35</v>
      </c>
      <c r="D23" s="41" t="s">
        <v>12</v>
      </c>
      <c r="E23" s="41" t="s">
        <v>13</v>
      </c>
      <c r="F23" s="42" t="s">
        <v>41</v>
      </c>
      <c r="G23" s="43" t="s">
        <v>20</v>
      </c>
      <c r="H23"/>
      <c r="I23"/>
    </row>
    <row r="24" spans="1:9" s="10" customFormat="1" ht="18.75" customHeight="1">
      <c r="A24" s="55"/>
      <c r="B24" s="56"/>
      <c r="C24" s="57" t="s">
        <v>47</v>
      </c>
      <c r="D24" s="76" t="s">
        <v>46</v>
      </c>
      <c r="E24" s="63"/>
      <c r="F24" s="58">
        <v>0</v>
      </c>
      <c r="G24" s="58">
        <f t="shared" ref="G24" si="0">F24*$B$15</f>
        <v>0</v>
      </c>
      <c r="H24"/>
      <c r="I24"/>
    </row>
    <row r="25" spans="1:9" ht="15.75" thickBot="1">
      <c r="C25" s="28"/>
      <c r="D25" s="5"/>
      <c r="E25" s="5"/>
      <c r="F25" s="54">
        <f>SUM(F24:F24)</f>
        <v>0</v>
      </c>
      <c r="G25" s="54">
        <f>SUM(G24:G24)</f>
        <v>0</v>
      </c>
      <c r="H25" s="11"/>
    </row>
    <row r="26" spans="1:9" ht="15">
      <c r="C26" s="29"/>
      <c r="D26" s="6"/>
      <c r="E26" s="6"/>
    </row>
    <row r="27" spans="1:9" ht="15.75" thickBot="1">
      <c r="A27" s="37" t="s">
        <v>24</v>
      </c>
      <c r="B27" s="38" t="s">
        <v>48</v>
      </c>
      <c r="C27" s="39"/>
      <c r="D27" s="40"/>
      <c r="E27" s="5"/>
    </row>
    <row r="28" spans="1:9" ht="26.25" thickBot="1">
      <c r="A28" s="44" t="s">
        <v>4</v>
      </c>
      <c r="B28" s="41" t="s">
        <v>34</v>
      </c>
      <c r="C28" s="41" t="s">
        <v>35</v>
      </c>
      <c r="D28" s="41" t="s">
        <v>12</v>
      </c>
      <c r="E28" s="41" t="s">
        <v>13</v>
      </c>
      <c r="F28" s="42" t="s">
        <v>41</v>
      </c>
      <c r="G28" s="43" t="s">
        <v>20</v>
      </c>
      <c r="I28"/>
    </row>
    <row r="29" spans="1:9" s="10" customFormat="1" ht="86.25" customHeight="1" thickBot="1">
      <c r="A29" s="79" t="s">
        <v>65</v>
      </c>
      <c r="B29" s="64" t="s">
        <v>49</v>
      </c>
      <c r="C29" s="80" t="s">
        <v>50</v>
      </c>
      <c r="D29" s="81" t="s">
        <v>80</v>
      </c>
      <c r="E29" s="64" t="s">
        <v>84</v>
      </c>
      <c r="F29" s="78">
        <v>4</v>
      </c>
      <c r="G29" s="84">
        <f t="shared" ref="G29" si="1">F29*$B$15</f>
        <v>1304</v>
      </c>
      <c r="H29"/>
      <c r="I29"/>
    </row>
    <row r="30" spans="1:9" s="10" customFormat="1" ht="47.25" customHeight="1" thickBot="1">
      <c r="A30" s="82" t="s">
        <v>66</v>
      </c>
      <c r="B30" s="68" t="s">
        <v>56</v>
      </c>
      <c r="C30" s="83" t="s">
        <v>55</v>
      </c>
      <c r="D30" s="68" t="s">
        <v>59</v>
      </c>
      <c r="E30" s="68" t="s">
        <v>60</v>
      </c>
      <c r="F30" s="86">
        <v>1</v>
      </c>
      <c r="G30" s="85">
        <f>F30*$B$15</f>
        <v>326</v>
      </c>
      <c r="H30"/>
      <c r="I30"/>
    </row>
    <row r="31" spans="1:9" ht="15.75" thickBot="1">
      <c r="C31" s="28"/>
      <c r="D31" s="5"/>
      <c r="E31" s="5"/>
      <c r="F31" s="27">
        <f>SUM(F29:F30)</f>
        <v>5</v>
      </c>
      <c r="G31" s="27">
        <f>SUM(G29:G30)</f>
        <v>1630</v>
      </c>
      <c r="H31" s="11"/>
    </row>
    <row r="32" spans="1:9" ht="15">
      <c r="C32" s="29"/>
      <c r="D32" s="6"/>
      <c r="E32" s="6"/>
    </row>
    <row r="33" spans="3:9">
      <c r="D33" s="36" t="s">
        <v>42</v>
      </c>
      <c r="E33" s="36" t="s">
        <v>20</v>
      </c>
      <c r="G33" s="11"/>
    </row>
    <row r="34" spans="3:9">
      <c r="C34" s="51" t="s">
        <v>22</v>
      </c>
      <c r="D34" s="31">
        <f>F20</f>
        <v>0.5</v>
      </c>
      <c r="E34" s="31">
        <f>G20</f>
        <v>163</v>
      </c>
      <c r="G34" s="11"/>
    </row>
    <row r="35" spans="3:9">
      <c r="C35" s="51" t="s">
        <v>23</v>
      </c>
      <c r="D35" s="32">
        <f>F25</f>
        <v>0</v>
      </c>
      <c r="E35" s="32">
        <f>G25</f>
        <v>0</v>
      </c>
      <c r="G35" s="11"/>
    </row>
    <row r="36" spans="3:9">
      <c r="C36" s="51" t="s">
        <v>24</v>
      </c>
      <c r="D36" s="72">
        <f>F31</f>
        <v>5</v>
      </c>
      <c r="E36" s="72">
        <f>G31</f>
        <v>1630</v>
      </c>
      <c r="G36" s="11"/>
    </row>
    <row r="37" spans="3:9">
      <c r="C37" s="51" t="s">
        <v>25</v>
      </c>
      <c r="D37" s="73">
        <v>0</v>
      </c>
      <c r="E37" s="73">
        <v>0</v>
      </c>
      <c r="G37" s="11"/>
      <c r="I37" s="17"/>
    </row>
    <row r="38" spans="3:9">
      <c r="C38" s="51" t="s">
        <v>26</v>
      </c>
      <c r="D38" s="126">
        <v>0</v>
      </c>
      <c r="E38" s="126">
        <v>0</v>
      </c>
      <c r="G38" s="11"/>
    </row>
    <row r="39" spans="3:9" ht="13.5" thickBot="1">
      <c r="C39" s="52" t="s">
        <v>76</v>
      </c>
      <c r="D39" s="45"/>
      <c r="E39" s="45"/>
      <c r="G39" s="11"/>
    </row>
    <row r="40" spans="3:9" ht="28.5" customHeight="1">
      <c r="C40" s="53" t="s">
        <v>33</v>
      </c>
      <c r="D40" s="127">
        <f>SUM(D34:D38)</f>
        <v>5.5</v>
      </c>
      <c r="E40" s="128">
        <f>SUM(E34:E38)</f>
        <v>1793</v>
      </c>
      <c r="G40" s="11"/>
    </row>
    <row r="41" spans="3:9" ht="27" customHeight="1">
      <c r="C41" s="30"/>
      <c r="D41" s="131" t="s">
        <v>43</v>
      </c>
      <c r="E41" s="132"/>
      <c r="G41" s="11"/>
    </row>
    <row r="42" spans="3:9" ht="14.25" customHeight="1">
      <c r="C42" s="30"/>
      <c r="D42" s="50"/>
      <c r="E42" s="50"/>
    </row>
    <row r="43" spans="3:9" ht="15">
      <c r="C43" s="29"/>
      <c r="D43" s="6"/>
      <c r="E43" s="6"/>
      <c r="G43" s="11"/>
      <c r="I43"/>
    </row>
    <row r="44" spans="3:9" ht="15">
      <c r="C44" s="29"/>
      <c r="D44" s="6"/>
      <c r="E44" s="6"/>
      <c r="G44" s="11"/>
      <c r="I44"/>
    </row>
    <row r="45" spans="3:9" ht="15">
      <c r="C45" s="29"/>
      <c r="D45" s="6"/>
      <c r="E45" s="6"/>
      <c r="G45" s="11"/>
      <c r="I45"/>
    </row>
    <row r="46" spans="3:9" ht="15">
      <c r="C46" s="29"/>
      <c r="D46" s="6"/>
      <c r="E46" s="6"/>
      <c r="G46" s="11"/>
      <c r="I46"/>
    </row>
    <row r="47" spans="3:9" ht="15">
      <c r="C47" s="29"/>
      <c r="D47" s="6"/>
      <c r="E47" s="6"/>
      <c r="G47" s="11"/>
      <c r="I47"/>
    </row>
    <row r="48" spans="3:9" ht="15">
      <c r="C48" s="29"/>
      <c r="D48" s="6"/>
      <c r="E48" s="6"/>
      <c r="G48" s="11"/>
      <c r="I48"/>
    </row>
    <row r="49" spans="3:9" ht="15">
      <c r="C49" s="29"/>
      <c r="D49" s="6"/>
      <c r="E49" s="6"/>
      <c r="G49" s="11"/>
      <c r="I49"/>
    </row>
    <row r="50" spans="3:9" ht="15">
      <c r="C50" s="29"/>
      <c r="D50" s="6"/>
      <c r="E50" s="6"/>
      <c r="G50" s="11"/>
      <c r="I50"/>
    </row>
    <row r="51" spans="3:9" ht="15">
      <c r="C51" s="29"/>
      <c r="D51" s="6"/>
      <c r="E51" s="6"/>
      <c r="G51" s="11"/>
      <c r="I51"/>
    </row>
  </sheetData>
  <mergeCells count="2">
    <mergeCell ref="A1:F5"/>
    <mergeCell ref="D41:E41"/>
  </mergeCells>
  <phoneticPr fontId="51" type="noConversion"/>
  <pageMargins left="0.25" right="0.25" top="0.75" bottom="0.75" header="0.3" footer="0.3"/>
  <pageSetup paperSize="9"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Overview IBK-CAD-Q1</vt:lpstr>
      <vt:lpstr>IBK-CAD-3</vt:lpstr>
      <vt:lpstr>IBK-CAD-2</vt:lpstr>
      <vt:lpstr>IBK-CAD-1</vt:lpstr>
      <vt:lpstr>'Overview IBK-CAD-Q1'!Druckbereich</vt:lpstr>
    </vt:vector>
  </TitlesOfParts>
  <Company>Fundacion Esplai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vpareja</dc:creator>
  <cp:lastModifiedBy>C.-Andreas Dalluege</cp:lastModifiedBy>
  <cp:lastPrinted>2017-09-23T11:42:56Z</cp:lastPrinted>
  <dcterms:created xsi:type="dcterms:W3CDTF">2010-05-11T08:05:54Z</dcterms:created>
  <dcterms:modified xsi:type="dcterms:W3CDTF">2024-12-26T10:38:45Z</dcterms:modified>
</cp:coreProperties>
</file>