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cad\Dropbox\THAB_WS25\"/>
    </mc:Choice>
  </mc:AlternateContent>
  <xr:revisionPtr revIDLastSave="0" documentId="13_ncr:1_{5330ABDD-53BF-4F71-B832-592229E4B6BD}" xr6:coauthVersionLast="47" xr6:coauthVersionMax="47" xr10:uidLastSave="{00000000-0000-0000-0000-000000000000}"/>
  <bookViews>
    <workbookView xWindow="135" yWindow="735" windowWidth="18855" windowHeight="14445" tabRatio="804" activeTab="1" xr2:uid="{00000000-000D-0000-FFFF-FFFF00000000}"/>
  </bookViews>
  <sheets>
    <sheet name="PM Effort Table" sheetId="1" r:id="rId1"/>
    <sheet name="PM in Task Costs" sheetId="10" r:id="rId2"/>
    <sheet name="GANTT" sheetId="3" r:id="rId3"/>
  </sheets>
  <definedNames>
    <definedName name="_xlnm.Print_Area" localSheetId="2">GANTT!$A$3:$O$8</definedName>
    <definedName name="_xlnm.Print_Area" localSheetId="0">'PM Effort Table'!$A$2:$G$19</definedName>
    <definedName name="_xlnm.Print_Area" localSheetId="1">'PM in Task Costs'!$A$2:$G$17</definedName>
  </definedNames>
  <calcPr calcId="191029"/>
</workbook>
</file>

<file path=xl/calcChain.xml><?xml version="1.0" encoding="utf-8"?>
<calcChain xmlns="http://schemas.openxmlformats.org/spreadsheetml/2006/main">
  <c r="B7" i="3" l="1"/>
  <c r="B12" i="10"/>
  <c r="J13" i="10"/>
  <c r="A8" i="10"/>
  <c r="D24" i="1"/>
  <c r="H12" i="1"/>
  <c r="H13" i="1"/>
  <c r="H14" i="1"/>
  <c r="F19" i="10" l="1"/>
  <c r="G19" i="10"/>
  <c r="E23" i="1"/>
  <c r="F23" i="1"/>
  <c r="G23" i="1"/>
  <c r="D23" i="1"/>
  <c r="B13" i="10"/>
  <c r="B4" i="3"/>
  <c r="D15" i="10"/>
  <c r="D20" i="10" s="1"/>
  <c r="A13" i="10"/>
  <c r="C13" i="10"/>
  <c r="D13" i="10"/>
  <c r="E13" i="10"/>
  <c r="G13" i="10"/>
  <c r="F13" i="10"/>
  <c r="D10" i="1"/>
  <c r="D16" i="1" s="1"/>
  <c r="D17" i="1" s="1"/>
  <c r="E15" i="10"/>
  <c r="E20" i="10" s="1"/>
  <c r="G15" i="10"/>
  <c r="G20" i="10" s="1"/>
  <c r="F15" i="10"/>
  <c r="F20" i="10" s="1"/>
  <c r="D7" i="10"/>
  <c r="D19" i="10" s="1"/>
  <c r="E11" i="10"/>
  <c r="G11" i="10"/>
  <c r="F11" i="10"/>
  <c r="E12" i="10"/>
  <c r="G12" i="10"/>
  <c r="F12" i="10"/>
  <c r="E14" i="10"/>
  <c r="G14" i="10"/>
  <c r="F14" i="10"/>
  <c r="G6" i="10"/>
  <c r="F6" i="10"/>
  <c r="E6" i="10"/>
  <c r="E2" i="10"/>
  <c r="G2" i="10"/>
  <c r="F2" i="10"/>
  <c r="E3" i="10"/>
  <c r="G3" i="10"/>
  <c r="F3" i="10"/>
  <c r="D3" i="10"/>
  <c r="D2" i="10"/>
  <c r="G24" i="1"/>
  <c r="G10" i="1"/>
  <c r="G16" i="1" s="1"/>
  <c r="G17" i="1" s="1"/>
  <c r="G5" i="1"/>
  <c r="G8" i="1" s="1"/>
  <c r="G9" i="1" s="1"/>
  <c r="E24" i="1"/>
  <c r="F24" i="1"/>
  <c r="E10" i="1"/>
  <c r="F10" i="1"/>
  <c r="F16" i="1" s="1"/>
  <c r="D5" i="1"/>
  <c r="H13" i="10" l="1"/>
  <c r="G10" i="10"/>
  <c r="E10" i="10"/>
  <c r="F10" i="10"/>
  <c r="G19" i="1"/>
  <c r="G22" i="1" s="1"/>
  <c r="G25" i="1" s="1"/>
  <c r="D19" i="1"/>
  <c r="E16" i="1"/>
  <c r="H11" i="1"/>
  <c r="D11" i="10" l="1"/>
  <c r="H11" i="10" l="1"/>
  <c r="D14" i="10"/>
  <c r="D12" i="10"/>
  <c r="H15" i="10"/>
  <c r="J11" i="10" s="1"/>
  <c r="D6" i="10"/>
  <c r="D5" i="10" s="1"/>
  <c r="C21" i="10"/>
  <c r="C20" i="10"/>
  <c r="C19" i="10"/>
  <c r="C18" i="10"/>
  <c r="C17" i="10"/>
  <c r="C16" i="10"/>
  <c r="C14" i="10"/>
  <c r="C12" i="10"/>
  <c r="C11" i="10"/>
  <c r="C10" i="10"/>
  <c r="C9" i="10"/>
  <c r="C7" i="10"/>
  <c r="C6" i="10"/>
  <c r="A21" i="10"/>
  <c r="A20" i="10"/>
  <c r="A19" i="10"/>
  <c r="A18" i="10"/>
  <c r="A17" i="10"/>
  <c r="B16" i="10"/>
  <c r="A16" i="10"/>
  <c r="A15" i="10"/>
  <c r="B14" i="10"/>
  <c r="A14" i="10"/>
  <c r="A12" i="10"/>
  <c r="B11" i="10"/>
  <c r="A11" i="10"/>
  <c r="B10" i="10"/>
  <c r="A10" i="10"/>
  <c r="B9" i="10"/>
  <c r="A9" i="10"/>
  <c r="B7" i="10"/>
  <c r="A7" i="10"/>
  <c r="B6" i="10"/>
  <c r="A6" i="10"/>
  <c r="B5" i="10"/>
  <c r="A5" i="10"/>
  <c r="H8" i="10"/>
  <c r="H7" i="10"/>
  <c r="B8" i="3"/>
  <c r="D10" i="10" l="1"/>
  <c r="D16" i="10" s="1"/>
  <c r="H19" i="10"/>
  <c r="H14" i="10"/>
  <c r="J14" i="10" s="1"/>
  <c r="G5" i="10"/>
  <c r="E16" i="10"/>
  <c r="F16" i="10"/>
  <c r="H6" i="10"/>
  <c r="G16" i="10"/>
  <c r="H12" i="10"/>
  <c r="J12" i="10" s="1"/>
  <c r="E5" i="10"/>
  <c r="E9" i="10" s="1"/>
  <c r="F5" i="10"/>
  <c r="E5" i="1"/>
  <c r="E19" i="1" s="1"/>
  <c r="F5" i="1"/>
  <c r="F19" i="1" s="1"/>
  <c r="G18" i="10" l="1"/>
  <c r="G21" i="10" s="1"/>
  <c r="F18" i="10"/>
  <c r="F21" i="10" s="1"/>
  <c r="E18" i="10"/>
  <c r="E21" i="10" s="1"/>
  <c r="D9" i="10"/>
  <c r="D18" i="10"/>
  <c r="D21" i="10" s="1"/>
  <c r="G9" i="10"/>
  <c r="H20" i="10"/>
  <c r="H16" i="10"/>
  <c r="H10" i="10"/>
  <c r="H5" i="10"/>
  <c r="F9" i="10"/>
  <c r="H9" i="10" l="1"/>
  <c r="H21" i="10"/>
  <c r="H18" i="10"/>
  <c r="H22" i="10" l="1"/>
  <c r="J9" i="10"/>
  <c r="J16" i="10" s="1"/>
  <c r="B6" i="3" l="1"/>
  <c r="D22" i="1" l="1"/>
  <c r="H15" i="1" l="1"/>
  <c r="H6" i="1" l="1"/>
  <c r="D8" i="1" l="1"/>
  <c r="D9" i="1" s="1"/>
  <c r="B5" i="3" l="1"/>
  <c r="E8" i="1" l="1"/>
  <c r="E17" i="1" l="1"/>
  <c r="F17" i="1"/>
  <c r="E9" i="1"/>
  <c r="H16" i="1" l="1"/>
  <c r="H17" i="1"/>
  <c r="H7" i="1"/>
  <c r="E22" i="1" l="1"/>
  <c r="E25" i="1" s="1"/>
  <c r="F22" i="1" l="1"/>
  <c r="F25" i="1" s="1"/>
  <c r="F8" i="1"/>
  <c r="F9" i="1" l="1"/>
  <c r="H23" i="1" l="1"/>
  <c r="H24" i="1" l="1"/>
  <c r="H19" i="1" l="1"/>
  <c r="D25" i="1"/>
  <c r="H5" i="1"/>
  <c r="H9" i="1" l="1"/>
  <c r="H8" i="1"/>
  <c r="H10" i="1" l="1"/>
  <c r="H25" i="1" l="1"/>
  <c r="H22" i="1"/>
  <c r="I5" i="1" l="1"/>
  <c r="I10" i="1"/>
</calcChain>
</file>

<file path=xl/sharedStrings.xml><?xml version="1.0" encoding="utf-8"?>
<sst xmlns="http://schemas.openxmlformats.org/spreadsheetml/2006/main" count="89" uniqueCount="57">
  <si>
    <t>Total</t>
  </si>
  <si>
    <t>Partners</t>
  </si>
  <si>
    <t>Member state</t>
  </si>
  <si>
    <t>Person/Months</t>
  </si>
  <si>
    <t>Resp.</t>
  </si>
  <si>
    <t>FR</t>
  </si>
  <si>
    <t>Interim &amp; Final Report</t>
  </si>
  <si>
    <t>+1</t>
  </si>
  <si>
    <t>+2</t>
  </si>
  <si>
    <t>1</t>
  </si>
  <si>
    <t>2</t>
  </si>
  <si>
    <t>3</t>
  </si>
  <si>
    <t>4</t>
  </si>
  <si>
    <t>Project Month</t>
  </si>
  <si>
    <t>10.7</t>
  </si>
  <si>
    <t>%</t>
  </si>
  <si>
    <t>Average PM Cost</t>
  </si>
  <si>
    <t>WP</t>
  </si>
  <si>
    <t>Tasks</t>
  </si>
  <si>
    <t>Labour Costs</t>
  </si>
  <si>
    <t>Travel costs</t>
  </si>
  <si>
    <t>Other Costs</t>
  </si>
  <si>
    <t xml:space="preserve">Other costs for this WP </t>
  </si>
  <si>
    <t>Lead</t>
  </si>
  <si>
    <t>Partner</t>
  </si>
  <si>
    <t>IE</t>
  </si>
  <si>
    <t>DE</t>
  </si>
  <si>
    <t>ES</t>
  </si>
  <si>
    <t>TOTAL Budget</t>
  </si>
  <si>
    <t>EXCOURS</t>
  </si>
  <si>
    <t>PQM</t>
  </si>
  <si>
    <t>IR</t>
  </si>
  <si>
    <t xml:space="preserve"> </t>
  </si>
  <si>
    <t>EUBEN</t>
  </si>
  <si>
    <t>A1</t>
  </si>
  <si>
    <t>A2</t>
  </si>
  <si>
    <t>IWSI</t>
  </si>
  <si>
    <t xml:space="preserve">Transnational Project Meetings </t>
  </si>
  <si>
    <t>LV</t>
  </si>
  <si>
    <t>ESK</t>
  </si>
  <si>
    <t>BEFO</t>
  </si>
  <si>
    <t xml:space="preserve">Project Management </t>
  </si>
  <si>
    <t>A3</t>
  </si>
  <si>
    <t>A4</t>
  </si>
  <si>
    <t>A5</t>
  </si>
  <si>
    <t>Workshops, seminars and project &amp; networking website</t>
  </si>
  <si>
    <t>Other costs for Project</t>
  </si>
  <si>
    <t>Identifying CPD requirements of Member Organisations of the participating NGO</t>
  </si>
  <si>
    <t>I/FR</t>
  </si>
  <si>
    <t>Operational activities accumulated costs</t>
  </si>
  <si>
    <t xml:space="preserve"> accumulated management costs</t>
  </si>
  <si>
    <t>Identifying and cataloguing relevant training materials for exchange between NGO</t>
  </si>
  <si>
    <t>Other costs (Multiplier Events, flyers, posters, exhibition space, networking campaigns, …)</t>
  </si>
  <si>
    <t>Operational Activities</t>
  </si>
  <si>
    <t>Derive relevant CPD policies and write guidelines for their implementation in SME</t>
  </si>
  <si>
    <t>Costs</t>
  </si>
  <si>
    <t>per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</si>
</sst>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4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b/>
      <sz val="8"/>
      <name val="Geneva"/>
      <family val="2"/>
    </font>
    <font>
      <sz val="8"/>
      <name val="Geneva"/>
      <family val="2"/>
    </font>
    <font>
      <b/>
      <sz val="10"/>
      <color indexed="10"/>
      <name val="Geneva"/>
      <family val="2"/>
    </font>
    <font>
      <sz val="9"/>
      <name val="Geneva"/>
      <family val="2"/>
    </font>
    <font>
      <b/>
      <sz val="9"/>
      <name val="Geneva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Geneva"/>
      <family val="2"/>
    </font>
    <font>
      <sz val="9"/>
      <name val="Arial Narrow"/>
      <family val="2"/>
    </font>
    <font>
      <sz val="9"/>
      <color indexed="18"/>
      <name val="Arial Narrow"/>
      <family val="2"/>
    </font>
    <font>
      <sz val="10"/>
      <color indexed="9"/>
      <name val="Geneva"/>
      <family val="2"/>
    </font>
    <font>
      <sz val="8"/>
      <color indexed="9"/>
      <name val="Geneva"/>
      <family val="2"/>
    </font>
    <font>
      <sz val="9"/>
      <color indexed="55"/>
      <name val="Arial Narrow"/>
      <family val="2"/>
    </font>
    <font>
      <sz val="9"/>
      <color rgb="FFFF0000"/>
      <name val="Genev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Geneva"/>
      <family val="2"/>
    </font>
    <font>
      <b/>
      <sz val="10"/>
      <color theme="0"/>
      <name val="Geneva"/>
      <family val="2"/>
    </font>
    <font>
      <b/>
      <sz val="10"/>
      <color theme="0"/>
      <name val="Arial Narrow"/>
      <family val="2"/>
    </font>
    <font>
      <sz val="8"/>
      <color rgb="FF002060"/>
      <name val="Geneva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Geneva"/>
      <family val="2"/>
    </font>
    <font>
      <b/>
      <sz val="8"/>
      <color rgb="FF7030A0"/>
      <name val="Geneva"/>
      <family val="2"/>
    </font>
    <font>
      <b/>
      <sz val="8"/>
      <color rgb="FF7030A0"/>
      <name val="Arial"/>
      <family val="2"/>
    </font>
    <font>
      <sz val="9"/>
      <color rgb="FF7030A0"/>
      <name val="Arial Narrow"/>
      <family val="2"/>
    </font>
    <font>
      <b/>
      <sz val="11"/>
      <name val="Arial Narrow"/>
      <family val="2"/>
    </font>
    <font>
      <sz val="10"/>
      <color rgb="FF7030A0"/>
      <name val="Calibri"/>
      <family val="2"/>
      <scheme val="minor"/>
    </font>
    <font>
      <sz val="10"/>
      <color rgb="FF7030A0"/>
      <name val="Geneva"/>
    </font>
    <font>
      <b/>
      <sz val="9"/>
      <color rgb="FF7030A0"/>
      <name val="Arial Narrow"/>
      <family val="2"/>
    </font>
    <font>
      <b/>
      <sz val="10"/>
      <color rgb="FF7030A0"/>
      <name val="Geneva"/>
    </font>
    <font>
      <b/>
      <sz val="10"/>
      <color rgb="FF7030A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1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0"/>
      <color indexed="55"/>
      <name val="Calibri"/>
      <family val="2"/>
      <scheme val="minor"/>
    </font>
    <font>
      <b/>
      <sz val="10"/>
      <color rgb="FF00B050"/>
      <name val="Geneva"/>
      <family val="2"/>
    </font>
    <font>
      <b/>
      <sz val="9"/>
      <color rgb="FF7030A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Geneva"/>
    </font>
    <font>
      <sz val="8"/>
      <name val="Aptos Narrow"/>
      <family val="2"/>
    </font>
    <font>
      <sz val="8"/>
      <color rgb="FF0070C0"/>
      <name val="Geneva"/>
      <family val="2"/>
    </font>
    <font>
      <sz val="10"/>
      <color theme="5"/>
      <name val="Geneva"/>
    </font>
    <font>
      <sz val="8"/>
      <color theme="5"/>
      <name val="Aptos Narrow"/>
      <family val="2"/>
    </font>
    <font>
      <b/>
      <sz val="10"/>
      <color theme="5"/>
      <name val="Geneva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0" fontId="4" fillId="0" borderId="0" xfId="0" applyNumberFormat="1" applyFont="1"/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6" fillId="0" borderId="0" xfId="0" applyNumberFormat="1" applyFont="1"/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5" fillId="0" borderId="0" xfId="0" applyFont="1"/>
    <xf numFmtId="49" fontId="4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"/>
    </xf>
    <xf numFmtId="0" fontId="17" fillId="0" borderId="0" xfId="0" applyFont="1"/>
    <xf numFmtId="0" fontId="0" fillId="2" borderId="4" xfId="0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3" fontId="18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22" fillId="8" borderId="3" xfId="0" applyNumberFormat="1" applyFont="1" applyFill="1" applyBorder="1" applyAlignment="1">
      <alignment horizontal="center"/>
    </xf>
    <xf numFmtId="49" fontId="1" fillId="11" borderId="3" xfId="0" applyNumberFormat="1" applyFont="1" applyFill="1" applyBorder="1" applyAlignment="1">
      <alignment horizontal="center"/>
    </xf>
    <xf numFmtId="49" fontId="24" fillId="12" borderId="0" xfId="0" applyNumberFormat="1" applyFont="1" applyFill="1" applyAlignment="1">
      <alignment horizontal="center"/>
    </xf>
    <xf numFmtId="0" fontId="19" fillId="4" borderId="5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7" fillId="0" borderId="0" xfId="0" applyFont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49" fontId="29" fillId="12" borderId="0" xfId="0" applyNumberFormat="1" applyFont="1" applyFill="1" applyAlignment="1">
      <alignment horizontal="center"/>
    </xf>
    <xf numFmtId="4" fontId="19" fillId="0" borderId="0" xfId="0" applyNumberFormat="1" applyFont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3" fillId="0" borderId="2" xfId="0" applyFont="1" applyBorder="1"/>
    <xf numFmtId="49" fontId="31" fillId="0" borderId="0" xfId="0" applyNumberFormat="1" applyFont="1" applyAlignment="1">
      <alignment horizontal="right"/>
    </xf>
    <xf numFmtId="49" fontId="32" fillId="0" borderId="0" xfId="0" applyNumberFormat="1" applyFont="1" applyAlignment="1">
      <alignment horizontal="right" vertical="top"/>
    </xf>
    <xf numFmtId="49" fontId="31" fillId="0" borderId="2" xfId="0" applyNumberFormat="1" applyFont="1" applyBorder="1" applyAlignment="1">
      <alignment horizontal="right"/>
    </xf>
    <xf numFmtId="0" fontId="21" fillId="14" borderId="0" xfId="0" applyFont="1" applyFill="1" applyAlignment="1">
      <alignment horizontal="center"/>
    </xf>
    <xf numFmtId="0" fontId="30" fillId="14" borderId="0" xfId="0" applyFont="1" applyFill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49" fontId="22" fillId="8" borderId="0" xfId="0" applyNumberFormat="1" applyFont="1" applyFill="1" applyAlignment="1">
      <alignment horizontal="center"/>
    </xf>
    <xf numFmtId="0" fontId="23" fillId="8" borderId="0" xfId="0" applyFont="1" applyFill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2" fontId="28" fillId="8" borderId="2" xfId="0" applyNumberFormat="1" applyFont="1" applyFill="1" applyBorder="1" applyAlignment="1">
      <alignment horizontal="center"/>
    </xf>
    <xf numFmtId="49" fontId="1" fillId="11" borderId="2" xfId="0" applyNumberFormat="1" applyFont="1" applyFill="1" applyBorder="1" applyAlignment="1">
      <alignment horizontal="center"/>
    </xf>
    <xf numFmtId="0" fontId="34" fillId="11" borderId="2" xfId="0" applyFont="1" applyFill="1" applyBorder="1"/>
    <xf numFmtId="0" fontId="33" fillId="0" borderId="0" xfId="0" applyFont="1" applyAlignment="1">
      <alignment horizontal="right"/>
    </xf>
    <xf numFmtId="49" fontId="36" fillId="3" borderId="0" xfId="0" applyNumberFormat="1" applyFont="1" applyFill="1" applyAlignment="1">
      <alignment horizontal="center"/>
    </xf>
    <xf numFmtId="49" fontId="36" fillId="3" borderId="1" xfId="0" applyNumberFormat="1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30" fillId="5" borderId="0" xfId="0" applyFont="1" applyFill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6" fillId="0" borderId="0" xfId="0" applyFont="1"/>
    <xf numFmtId="0" fontId="25" fillId="1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35" fillId="0" borderId="2" xfId="0" applyNumberFormat="1" applyFont="1" applyBorder="1" applyAlignment="1">
      <alignment horizontal="center"/>
    </xf>
    <xf numFmtId="3" fontId="39" fillId="0" borderId="9" xfId="0" applyNumberFormat="1" applyFont="1" applyBorder="1" applyAlignment="1">
      <alignment horizontal="center"/>
    </xf>
    <xf numFmtId="3" fontId="39" fillId="0" borderId="10" xfId="0" applyNumberFormat="1" applyFont="1" applyBorder="1" applyAlignment="1">
      <alignment horizontal="center"/>
    </xf>
    <xf numFmtId="0" fontId="37" fillId="0" borderId="4" xfId="0" applyFont="1" applyBorder="1" applyAlignment="1">
      <alignment horizontal="right"/>
    </xf>
    <xf numFmtId="49" fontId="38" fillId="3" borderId="8" xfId="0" applyNumberFormat="1" applyFont="1" applyFill="1" applyBorder="1" applyAlignment="1">
      <alignment horizontal="center"/>
    </xf>
    <xf numFmtId="49" fontId="36" fillId="3" borderId="4" xfId="0" applyNumberFormat="1" applyFont="1" applyFill="1" applyBorder="1" applyAlignment="1">
      <alignment horizontal="center"/>
    </xf>
    <xf numFmtId="3" fontId="39" fillId="0" borderId="4" xfId="0" applyNumberFormat="1" applyFont="1" applyBorder="1" applyAlignment="1">
      <alignment horizontal="center"/>
    </xf>
    <xf numFmtId="4" fontId="28" fillId="8" borderId="2" xfId="0" applyNumberFormat="1" applyFont="1" applyFill="1" applyBorder="1"/>
    <xf numFmtId="4" fontId="27" fillId="9" borderId="0" xfId="0" applyNumberFormat="1" applyFont="1" applyFill="1"/>
    <xf numFmtId="3" fontId="35" fillId="9" borderId="0" xfId="0" applyNumberFormat="1" applyFont="1" applyFill="1"/>
    <xf numFmtId="3" fontId="35" fillId="9" borderId="2" xfId="0" applyNumberFormat="1" applyFont="1" applyFill="1" applyBorder="1"/>
    <xf numFmtId="3" fontId="39" fillId="9" borderId="10" xfId="0" applyNumberFormat="1" applyFont="1" applyFill="1" applyBorder="1"/>
    <xf numFmtId="4" fontId="19" fillId="11" borderId="2" xfId="0" applyNumberFormat="1" applyFont="1" applyFill="1" applyBorder="1"/>
    <xf numFmtId="4" fontId="27" fillId="6" borderId="0" xfId="0" applyNumberFormat="1" applyFont="1" applyFill="1"/>
    <xf numFmtId="3" fontId="27" fillId="6" borderId="0" xfId="0" applyNumberFormat="1" applyFont="1" applyFill="1"/>
    <xf numFmtId="3" fontId="19" fillId="6" borderId="4" xfId="0" applyNumberFormat="1" applyFont="1" applyFill="1" applyBorder="1"/>
    <xf numFmtId="3" fontId="35" fillId="6" borderId="2" xfId="0" applyNumberFormat="1" applyFont="1" applyFill="1" applyBorder="1"/>
    <xf numFmtId="3" fontId="42" fillId="0" borderId="0" xfId="0" applyNumberFormat="1" applyFont="1"/>
    <xf numFmtId="3" fontId="42" fillId="0" borderId="2" xfId="0" applyNumberFormat="1" applyFont="1" applyBorder="1"/>
    <xf numFmtId="3" fontId="40" fillId="0" borderId="0" xfId="0" applyNumberFormat="1" applyFont="1"/>
    <xf numFmtId="3" fontId="19" fillId="0" borderId="0" xfId="0" applyNumberFormat="1" applyFont="1"/>
    <xf numFmtId="4" fontId="19" fillId="7" borderId="0" xfId="0" applyNumberFormat="1" applyFont="1" applyFill="1"/>
    <xf numFmtId="3" fontId="41" fillId="7" borderId="0" xfId="0" applyNumberFormat="1" applyFont="1" applyFill="1" applyAlignment="1">
      <alignment horizontal="right"/>
    </xf>
    <xf numFmtId="3" fontId="43" fillId="0" borderId="0" xfId="0" applyNumberFormat="1" applyFont="1"/>
    <xf numFmtId="3" fontId="43" fillId="0" borderId="2" xfId="0" applyNumberFormat="1" applyFont="1" applyBorder="1"/>
    <xf numFmtId="0" fontId="11" fillId="0" borderId="0" xfId="0" applyFont="1"/>
    <xf numFmtId="3" fontId="35" fillId="6" borderId="0" xfId="0" applyNumberFormat="1" applyFont="1" applyFill="1"/>
    <xf numFmtId="0" fontId="25" fillId="6" borderId="2" xfId="0" applyFont="1" applyFill="1" applyBorder="1" applyAlignment="1">
      <alignment horizontal="center" vertical="center"/>
    </xf>
    <xf numFmtId="49" fontId="44" fillId="0" borderId="0" xfId="0" applyNumberFormat="1" applyFont="1" applyAlignment="1">
      <alignment horizontal="right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40" fillId="0" borderId="0" xfId="0" applyFont="1"/>
    <xf numFmtId="0" fontId="8" fillId="0" borderId="0" xfId="0" applyFont="1" applyAlignment="1">
      <alignment wrapText="1"/>
    </xf>
    <xf numFmtId="3" fontId="4" fillId="0" borderId="0" xfId="0" applyNumberFormat="1" applyFont="1"/>
    <xf numFmtId="0" fontId="40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vertical="top"/>
    </xf>
    <xf numFmtId="0" fontId="45" fillId="0" borderId="2" xfId="0" applyFont="1" applyBorder="1" applyAlignment="1">
      <alignment horizontal="right"/>
    </xf>
    <xf numFmtId="3" fontId="28" fillId="8" borderId="2" xfId="0" applyNumberFormat="1" applyFont="1" applyFill="1" applyBorder="1"/>
    <xf numFmtId="3" fontId="27" fillId="9" borderId="0" xfId="0" applyNumberFormat="1" applyFont="1" applyFill="1"/>
    <xf numFmtId="3" fontId="19" fillId="11" borderId="2" xfId="0" applyNumberFormat="1" applyFont="1" applyFill="1" applyBorder="1" applyAlignment="1">
      <alignment horizontal="center"/>
    </xf>
    <xf numFmtId="3" fontId="19" fillId="11" borderId="2" xfId="0" applyNumberFormat="1" applyFont="1" applyFill="1" applyBorder="1"/>
    <xf numFmtId="3" fontId="26" fillId="0" borderId="0" xfId="0" applyNumberFormat="1" applyFont="1" applyAlignment="1">
      <alignment horizontal="center"/>
    </xf>
    <xf numFmtId="3" fontId="26" fillId="0" borderId="2" xfId="0" applyNumberFormat="1" applyFont="1" applyBorder="1" applyAlignment="1">
      <alignment horizontal="center"/>
    </xf>
    <xf numFmtId="0" fontId="46" fillId="0" borderId="0" xfId="0" applyFont="1"/>
    <xf numFmtId="0" fontId="10" fillId="0" borderId="4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19" fillId="11" borderId="2" xfId="0" applyFont="1" applyFill="1" applyBorder="1" applyAlignment="1">
      <alignment wrapText="1"/>
    </xf>
    <xf numFmtId="0" fontId="21" fillId="5" borderId="4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3" fontId="28" fillId="8" borderId="0" xfId="0" applyNumberFormat="1" applyFont="1" applyFill="1" applyAlignment="1">
      <alignment horizontal="center"/>
    </xf>
    <xf numFmtId="3" fontId="40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center"/>
    </xf>
    <xf numFmtId="3" fontId="19" fillId="6" borderId="0" xfId="0" applyNumberFormat="1" applyFont="1" applyFill="1"/>
    <xf numFmtId="3" fontId="35" fillId="0" borderId="11" xfId="0" applyNumberFormat="1" applyFont="1" applyBorder="1" applyAlignment="1">
      <alignment horizontal="center"/>
    </xf>
    <xf numFmtId="3" fontId="47" fillId="0" borderId="0" xfId="0" applyNumberFormat="1" applyFont="1" applyAlignment="1">
      <alignment horizontal="center"/>
    </xf>
    <xf numFmtId="0" fontId="40" fillId="6" borderId="2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3" fontId="15" fillId="0" borderId="0" xfId="0" applyNumberFormat="1" applyFont="1"/>
    <xf numFmtId="0" fontId="48" fillId="15" borderId="12" xfId="0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9" fillId="11" borderId="13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0" xfId="0" applyFont="1"/>
    <xf numFmtId="3" fontId="51" fillId="0" borderId="0" xfId="0" applyNumberFormat="1" applyFont="1"/>
    <xf numFmtId="3" fontId="53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FF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81FA26"/>
      <color rgb="FFFF99FF"/>
      <color rgb="FFFF66FF"/>
      <color rgb="FFFF5B5B"/>
      <color rgb="FF913393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showZeros="0" zoomScale="140" zoomScaleNormal="14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B25" sqref="B25"/>
    </sheetView>
  </sheetViews>
  <sheetFormatPr baseColWidth="10" defaultRowHeight="13.5"/>
  <cols>
    <col min="1" max="1" width="4.85546875" style="4" customWidth="1"/>
    <col min="2" max="2" width="57.85546875" style="16" customWidth="1"/>
    <col min="3" max="3" width="4.7109375" style="28" customWidth="1"/>
    <col min="4" max="4" width="7.7109375" customWidth="1"/>
    <col min="5" max="7" width="6.7109375" customWidth="1"/>
    <col min="8" max="8" width="8.42578125" style="1" customWidth="1"/>
    <col min="9" max="9" width="7.28515625" customWidth="1"/>
    <col min="11" max="11" width="4.7109375" customWidth="1"/>
    <col min="12" max="12" width="6.42578125" customWidth="1"/>
    <col min="13" max="13" width="6.28515625" customWidth="1"/>
  </cols>
  <sheetData>
    <row r="1" spans="1:9" ht="12.75">
      <c r="B1" s="99"/>
      <c r="D1" s="130" t="s">
        <v>23</v>
      </c>
      <c r="E1" s="101" t="s">
        <v>30</v>
      </c>
      <c r="F1" s="71" t="s">
        <v>24</v>
      </c>
      <c r="G1" s="71" t="s">
        <v>24</v>
      </c>
    </row>
    <row r="2" spans="1:9">
      <c r="B2" s="14" t="s">
        <v>1</v>
      </c>
      <c r="C2" s="24"/>
      <c r="D2" s="65" t="s">
        <v>36</v>
      </c>
      <c r="E2" s="66" t="s">
        <v>33</v>
      </c>
      <c r="F2" s="66" t="s">
        <v>39</v>
      </c>
      <c r="G2" s="66" t="s">
        <v>40</v>
      </c>
      <c r="I2" s="13"/>
    </row>
    <row r="3" spans="1:9">
      <c r="A3" s="12" t="s">
        <v>17</v>
      </c>
      <c r="B3" s="15" t="s">
        <v>2</v>
      </c>
      <c r="C3" s="24"/>
      <c r="D3" s="72" t="s">
        <v>25</v>
      </c>
      <c r="E3" s="72" t="s">
        <v>26</v>
      </c>
      <c r="F3" s="72" t="s">
        <v>27</v>
      </c>
      <c r="G3" s="72" t="s">
        <v>38</v>
      </c>
    </row>
    <row r="4" spans="1:9">
      <c r="A4" s="12" t="s">
        <v>18</v>
      </c>
      <c r="B4" s="15"/>
      <c r="C4" s="25" t="s">
        <v>4</v>
      </c>
      <c r="D4" s="41" t="s">
        <v>9</v>
      </c>
      <c r="E4" s="41" t="s">
        <v>10</v>
      </c>
      <c r="F4" s="41" t="s">
        <v>11</v>
      </c>
      <c r="G4" s="41" t="s">
        <v>12</v>
      </c>
      <c r="H4" s="9" t="s">
        <v>0</v>
      </c>
      <c r="I4" s="39" t="s">
        <v>15</v>
      </c>
    </row>
    <row r="5" spans="1:9" s="1" customFormat="1" ht="15" customHeight="1">
      <c r="A5" s="55"/>
      <c r="B5" s="56" t="s">
        <v>41</v>
      </c>
      <c r="C5" s="35" t="s">
        <v>9</v>
      </c>
      <c r="D5" s="59">
        <f t="shared" ref="D5:G5" si="0">SUM(D6:D6)</f>
        <v>0.8</v>
      </c>
      <c r="E5" s="59">
        <f t="shared" si="0"/>
        <v>0.5</v>
      </c>
      <c r="F5" s="59">
        <f>SUM(F6:F6)</f>
        <v>0.3</v>
      </c>
      <c r="G5" s="59">
        <f t="shared" si="0"/>
        <v>0.3</v>
      </c>
      <c r="H5" s="81">
        <f t="shared" ref="H5:H14" si="1">SUM(D5:G5)</f>
        <v>1.9000000000000001</v>
      </c>
      <c r="I5" s="2">
        <f>H5/H$19</f>
        <v>0.1862745098039216</v>
      </c>
    </row>
    <row r="6" spans="1:9">
      <c r="A6" s="4" t="s">
        <v>34</v>
      </c>
      <c r="B6" s="16" t="s">
        <v>41</v>
      </c>
      <c r="C6" s="131" t="s">
        <v>9</v>
      </c>
      <c r="D6" s="58">
        <v>0.8</v>
      </c>
      <c r="E6" s="46">
        <v>0.5</v>
      </c>
      <c r="F6" s="132">
        <v>0.3</v>
      </c>
      <c r="G6" s="132">
        <v>0.3</v>
      </c>
      <c r="H6" s="82">
        <f t="shared" si="1"/>
        <v>1.9000000000000001</v>
      </c>
    </row>
    <row r="7" spans="1:9">
      <c r="B7" s="62" t="s">
        <v>37</v>
      </c>
      <c r="C7" s="63"/>
      <c r="D7" s="73">
        <v>700</v>
      </c>
      <c r="E7" s="73"/>
      <c r="F7" s="73">
        <v>700</v>
      </c>
      <c r="G7" s="73">
        <v>700</v>
      </c>
      <c r="H7" s="83">
        <f t="shared" si="1"/>
        <v>2100</v>
      </c>
    </row>
    <row r="8" spans="1:9" s="1" customFormat="1" ht="12.75" customHeight="1">
      <c r="A8" s="4" t="s">
        <v>32</v>
      </c>
      <c r="B8" s="62" t="s">
        <v>19</v>
      </c>
      <c r="C8" s="63"/>
      <c r="D8" s="74">
        <f>D5*D20</f>
        <v>4608</v>
      </c>
      <c r="E8" s="74">
        <f>E5*E20</f>
        <v>2880</v>
      </c>
      <c r="F8" s="74">
        <f>F5*F20</f>
        <v>1728</v>
      </c>
      <c r="G8" s="74">
        <f>G5*G20</f>
        <v>780</v>
      </c>
      <c r="H8" s="84">
        <f t="shared" si="1"/>
        <v>9996</v>
      </c>
      <c r="I8"/>
    </row>
    <row r="9" spans="1:9" s="1" customFormat="1" ht="12.75" customHeight="1" thickBot="1">
      <c r="A9" s="4"/>
      <c r="B9" s="77" t="s">
        <v>50</v>
      </c>
      <c r="C9" s="78"/>
      <c r="D9" s="75">
        <f>SUM(D7:D8)</f>
        <v>5308</v>
      </c>
      <c r="E9" s="76">
        <f t="shared" ref="E9" si="2">SUM(E7:E8)</f>
        <v>2880</v>
      </c>
      <c r="F9" s="76">
        <f>SUM(F7:F8)</f>
        <v>2428</v>
      </c>
      <c r="G9" s="76">
        <f>SUM(G7:G8)</f>
        <v>1480</v>
      </c>
      <c r="H9" s="85">
        <f t="shared" si="1"/>
        <v>12096</v>
      </c>
      <c r="I9"/>
    </row>
    <row r="10" spans="1:9" ht="15.75" customHeight="1">
      <c r="A10" s="60"/>
      <c r="B10" s="121" t="s">
        <v>53</v>
      </c>
      <c r="C10" s="36" t="s">
        <v>9</v>
      </c>
      <c r="D10" s="42">
        <f>SUM(D11:D14)</f>
        <v>2.2999999999999998</v>
      </c>
      <c r="E10" s="138">
        <f>SUM(E11:E14)</f>
        <v>2.1</v>
      </c>
      <c r="F10" s="138">
        <f>SUM(F11:F14)</f>
        <v>2.1</v>
      </c>
      <c r="G10" s="138">
        <f>SUM(G11:G14)</f>
        <v>1.8000000000000003</v>
      </c>
      <c r="H10" s="86">
        <f t="shared" si="1"/>
        <v>8.3000000000000007</v>
      </c>
      <c r="I10" s="2">
        <f>H10/H$19</f>
        <v>0.81372549019607854</v>
      </c>
    </row>
    <row r="11" spans="1:9" ht="12.75" customHeight="1">
      <c r="A11" s="4" t="s">
        <v>35</v>
      </c>
      <c r="B11" s="18" t="s">
        <v>47</v>
      </c>
      <c r="C11" s="29" t="s">
        <v>10</v>
      </c>
      <c r="D11" s="40">
        <v>0.4</v>
      </c>
      <c r="E11" s="57">
        <v>0.8</v>
      </c>
      <c r="F11" s="40">
        <v>0.4</v>
      </c>
      <c r="G11" s="40">
        <v>0.4</v>
      </c>
      <c r="H11" s="87">
        <f t="shared" si="1"/>
        <v>2</v>
      </c>
      <c r="I11" s="2"/>
    </row>
    <row r="12" spans="1:9" ht="16.149999999999999" customHeight="1">
      <c r="A12" s="4" t="s">
        <v>42</v>
      </c>
      <c r="B12" s="18" t="s">
        <v>51</v>
      </c>
      <c r="C12" s="30" t="s">
        <v>12</v>
      </c>
      <c r="D12" s="40">
        <v>0.3</v>
      </c>
      <c r="E12" s="40">
        <v>0.5</v>
      </c>
      <c r="F12" s="40">
        <v>0.3</v>
      </c>
      <c r="G12" s="57">
        <v>0.8</v>
      </c>
      <c r="H12" s="87">
        <f t="shared" si="1"/>
        <v>1.9000000000000001</v>
      </c>
    </row>
    <row r="13" spans="1:9" ht="12.75" customHeight="1">
      <c r="A13" s="4" t="s">
        <v>43</v>
      </c>
      <c r="B13" s="18" t="s">
        <v>54</v>
      </c>
      <c r="C13" s="30" t="s">
        <v>9</v>
      </c>
      <c r="D13" s="57">
        <v>1.3</v>
      </c>
      <c r="E13" s="40">
        <v>0.5</v>
      </c>
      <c r="F13" s="40">
        <v>0.3</v>
      </c>
      <c r="G13" s="40">
        <v>0.3</v>
      </c>
      <c r="H13" s="87">
        <f t="shared" si="1"/>
        <v>2.4</v>
      </c>
      <c r="I13" s="2"/>
    </row>
    <row r="14" spans="1:9">
      <c r="A14" s="4" t="s">
        <v>44</v>
      </c>
      <c r="B14" s="47" t="s">
        <v>45</v>
      </c>
      <c r="C14" s="45" t="s">
        <v>11</v>
      </c>
      <c r="D14" s="46">
        <v>0.3</v>
      </c>
      <c r="E14" s="46">
        <v>0.3</v>
      </c>
      <c r="F14" s="58">
        <v>1.1000000000000001</v>
      </c>
      <c r="G14" s="46">
        <v>0.3</v>
      </c>
      <c r="H14" s="87">
        <f t="shared" si="1"/>
        <v>2</v>
      </c>
    </row>
    <row r="15" spans="1:9">
      <c r="A15" s="34"/>
      <c r="B15" s="62" t="s">
        <v>52</v>
      </c>
      <c r="C15" s="63"/>
      <c r="D15" s="73">
        <v>1584</v>
      </c>
      <c r="E15" s="73">
        <v>1400</v>
      </c>
      <c r="F15" s="73">
        <v>1400</v>
      </c>
      <c r="G15" s="73">
        <v>1400</v>
      </c>
      <c r="H15" s="100">
        <f t="shared" ref="H15:H17" si="3">SUM(D15:G15)</f>
        <v>5784</v>
      </c>
    </row>
    <row r="16" spans="1:9">
      <c r="A16" s="34"/>
      <c r="B16" s="62" t="s">
        <v>19</v>
      </c>
      <c r="C16" s="63"/>
      <c r="D16" s="74">
        <f>D10*D20</f>
        <v>13247.999999999998</v>
      </c>
      <c r="E16" s="74">
        <f>E10*E20</f>
        <v>12096</v>
      </c>
      <c r="F16" s="74">
        <f>F10*F20</f>
        <v>12096</v>
      </c>
      <c r="G16" s="74">
        <f>G10*G20</f>
        <v>4680.0000000000009</v>
      </c>
      <c r="H16" s="90">
        <f t="shared" si="3"/>
        <v>42120</v>
      </c>
    </row>
    <row r="17" spans="1:9" ht="14.25" thickBot="1">
      <c r="A17" s="34"/>
      <c r="B17" s="77" t="s">
        <v>49</v>
      </c>
      <c r="C17" s="79"/>
      <c r="D17" s="80">
        <f>SUM(D15:D16)</f>
        <v>14831.999999999998</v>
      </c>
      <c r="E17" s="80">
        <f>SUM(E15:E16)</f>
        <v>13496</v>
      </c>
      <c r="F17" s="80">
        <f>SUM(F15:F16)</f>
        <v>13496</v>
      </c>
      <c r="G17" s="80">
        <f>SUM(G15:G16)</f>
        <v>6080.0000000000009</v>
      </c>
      <c r="H17" s="89">
        <f t="shared" si="3"/>
        <v>47904</v>
      </c>
    </row>
    <row r="18" spans="1:9" ht="3" customHeight="1">
      <c r="A18" s="4" t="s">
        <v>14</v>
      </c>
      <c r="B18" s="37"/>
      <c r="C18" s="37"/>
      <c r="D18" s="43"/>
      <c r="E18" s="43"/>
      <c r="F18" s="43"/>
      <c r="G18" s="43"/>
      <c r="H18" s="43"/>
    </row>
    <row r="19" spans="1:9">
      <c r="C19" s="26" t="s">
        <v>3</v>
      </c>
      <c r="D19" s="44">
        <f>D5+D10</f>
        <v>3.0999999999999996</v>
      </c>
      <c r="E19" s="44">
        <f>E5+E10</f>
        <v>2.6</v>
      </c>
      <c r="F19" s="44">
        <f>F5+F10</f>
        <v>2.4</v>
      </c>
      <c r="G19" s="44">
        <f>G5+G10</f>
        <v>2.1</v>
      </c>
      <c r="H19" s="95">
        <f>SUM(D19:G19)</f>
        <v>10.199999999999999</v>
      </c>
      <c r="I19" s="11"/>
    </row>
    <row r="20" spans="1:9">
      <c r="C20" s="102" t="s">
        <v>16</v>
      </c>
      <c r="D20" s="129">
        <v>5760</v>
      </c>
      <c r="E20" s="129">
        <v>5760</v>
      </c>
      <c r="F20" s="129">
        <v>5760</v>
      </c>
      <c r="G20" s="129">
        <v>2600</v>
      </c>
      <c r="H20" s="96"/>
      <c r="I20" s="31"/>
    </row>
    <row r="21" spans="1:9" ht="3" customHeight="1">
      <c r="A21" s="4" t="s">
        <v>14</v>
      </c>
      <c r="B21" s="37"/>
      <c r="C21" s="37"/>
      <c r="D21" s="43"/>
      <c r="E21" s="43"/>
      <c r="F21" s="43"/>
      <c r="G21" s="43"/>
      <c r="H21" s="43"/>
    </row>
    <row r="22" spans="1:9">
      <c r="C22" s="48" t="s">
        <v>19</v>
      </c>
      <c r="D22" s="91">
        <f>D19*D20</f>
        <v>17855.999999999996</v>
      </c>
      <c r="E22" s="91">
        <f t="shared" ref="E22" si="4">E19*E20</f>
        <v>14976</v>
      </c>
      <c r="F22" s="91">
        <f>F19*F20</f>
        <v>13824</v>
      </c>
      <c r="G22" s="91">
        <f t="shared" ref="G22" si="5">G19*G20</f>
        <v>5460</v>
      </c>
      <c r="H22" s="97">
        <f>SUM(D22:G22)</f>
        <v>52116</v>
      </c>
    </row>
    <row r="23" spans="1:9" s="19" customFormat="1">
      <c r="A23" s="21"/>
      <c r="B23" s="22"/>
      <c r="C23" s="49" t="s">
        <v>20</v>
      </c>
      <c r="D23" s="91">
        <f>D7</f>
        <v>700</v>
      </c>
      <c r="E23" s="91">
        <f>E7</f>
        <v>0</v>
      </c>
      <c r="F23" s="91">
        <f>F7</f>
        <v>700</v>
      </c>
      <c r="G23" s="91">
        <f>G7</f>
        <v>700</v>
      </c>
      <c r="H23" s="97">
        <f>SUM(D23:G23)</f>
        <v>2100</v>
      </c>
    </row>
    <row r="24" spans="1:9">
      <c r="B24" s="17"/>
      <c r="C24" s="50" t="s">
        <v>21</v>
      </c>
      <c r="D24" s="92">
        <f>D15</f>
        <v>1584</v>
      </c>
      <c r="E24" s="92">
        <f>E15</f>
        <v>1400</v>
      </c>
      <c r="F24" s="92">
        <f>F15</f>
        <v>1400</v>
      </c>
      <c r="G24" s="92">
        <f>G15</f>
        <v>1400</v>
      </c>
      <c r="H24" s="98">
        <f>SUM(D24:G24)</f>
        <v>5784</v>
      </c>
    </row>
    <row r="25" spans="1:9">
      <c r="B25" s="17"/>
      <c r="C25" s="27" t="s">
        <v>28</v>
      </c>
      <c r="D25" s="93">
        <f>D22+D23+D24</f>
        <v>20139.999999999996</v>
      </c>
      <c r="E25" s="93">
        <f t="shared" ref="E25" si="6">E22+E23+E24</f>
        <v>16376</v>
      </c>
      <c r="F25" s="93">
        <f>F22+F23+F24</f>
        <v>15924</v>
      </c>
      <c r="G25" s="93">
        <f t="shared" ref="G25" si="7">G22+G23+G24</f>
        <v>7560</v>
      </c>
      <c r="H25" s="94">
        <f>SUM(D25:G25)</f>
        <v>60000</v>
      </c>
    </row>
    <row r="26" spans="1:9">
      <c r="B26" s="17"/>
      <c r="C26" s="17"/>
      <c r="D26" s="17"/>
      <c r="E26" s="17"/>
      <c r="F26" s="17"/>
      <c r="G26" s="17"/>
      <c r="H26" s="107"/>
    </row>
    <row r="27" spans="1:9">
      <c r="B27" s="17"/>
      <c r="C27" s="17"/>
      <c r="D27" s="17"/>
      <c r="E27" s="17"/>
      <c r="F27" s="17"/>
      <c r="G27" s="17"/>
      <c r="H27" s="8"/>
    </row>
    <row r="28" spans="1:9">
      <c r="B28" s="17"/>
      <c r="C28" s="17"/>
      <c r="D28" s="17"/>
      <c r="E28" s="17"/>
      <c r="F28" s="17"/>
      <c r="G28" s="17"/>
      <c r="H28" s="8"/>
    </row>
    <row r="29" spans="1:9">
      <c r="B29" s="17"/>
      <c r="C29" s="17"/>
      <c r="D29" s="17"/>
      <c r="E29" s="17"/>
      <c r="F29" s="17"/>
      <c r="G29" s="17"/>
      <c r="H29" s="8"/>
    </row>
    <row r="30" spans="1:9">
      <c r="B30" s="17"/>
      <c r="C30" s="17"/>
      <c r="D30" s="17"/>
      <c r="E30" s="17"/>
      <c r="F30" s="17"/>
      <c r="G30" s="17"/>
      <c r="H30" s="8"/>
    </row>
    <row r="31" spans="1:9">
      <c r="B31" s="17"/>
      <c r="C31" s="17"/>
      <c r="D31" s="17"/>
      <c r="E31" s="17"/>
      <c r="F31" s="17"/>
      <c r="G31" s="17"/>
      <c r="H31" s="8"/>
    </row>
    <row r="32" spans="1:9">
      <c r="B32" s="17"/>
      <c r="C32" s="17"/>
      <c r="D32" s="17"/>
      <c r="E32" s="17"/>
      <c r="F32" s="17"/>
      <c r="G32" s="17"/>
      <c r="H32" s="8"/>
    </row>
    <row r="33" spans="2:8">
      <c r="B33" s="17"/>
      <c r="C33" s="17"/>
      <c r="D33" s="17"/>
      <c r="E33" s="17"/>
      <c r="F33" s="17"/>
      <c r="G33" s="17"/>
      <c r="H33" s="8"/>
    </row>
    <row r="34" spans="2:8">
      <c r="B34" s="17"/>
      <c r="C34" s="17"/>
      <c r="D34" s="17"/>
      <c r="E34" s="17"/>
      <c r="F34" s="17"/>
      <c r="G34" s="17"/>
      <c r="H34" s="8"/>
    </row>
    <row r="35" spans="2:8">
      <c r="B35" s="17"/>
      <c r="C35" s="17"/>
      <c r="D35" s="17"/>
      <c r="E35" s="17"/>
      <c r="F35" s="17"/>
      <c r="G35" s="17"/>
      <c r="H35" s="8"/>
    </row>
    <row r="36" spans="2:8">
      <c r="B36" s="17"/>
      <c r="C36" s="27"/>
      <c r="D36" s="8"/>
      <c r="H36" s="8"/>
    </row>
    <row r="37" spans="2:8">
      <c r="B37" s="17"/>
      <c r="C37" s="27"/>
      <c r="D37" s="8"/>
      <c r="H37" s="8"/>
    </row>
    <row r="38" spans="2:8">
      <c r="B38" s="17"/>
      <c r="C38" s="27"/>
      <c r="D38" s="8"/>
      <c r="H38" s="8"/>
    </row>
    <row r="39" spans="2:8">
      <c r="B39" s="17"/>
      <c r="C39" s="27"/>
      <c r="D39" s="8"/>
      <c r="H39" s="8"/>
    </row>
    <row r="40" spans="2:8">
      <c r="B40" s="17"/>
      <c r="C40" s="27"/>
      <c r="D40" s="8"/>
      <c r="H40" s="8"/>
    </row>
    <row r="41" spans="2:8">
      <c r="B41" s="17"/>
      <c r="C41" s="27"/>
      <c r="D41" s="8"/>
      <c r="H41" s="8"/>
    </row>
    <row r="42" spans="2:8">
      <c r="B42" s="17"/>
      <c r="C42" s="27"/>
      <c r="D42" s="8"/>
      <c r="H42" s="8"/>
    </row>
    <row r="43" spans="2:8">
      <c r="B43" s="17"/>
      <c r="C43" s="27"/>
      <c r="D43" s="8"/>
      <c r="H43" s="8"/>
    </row>
    <row r="44" spans="2:8">
      <c r="B44" s="17"/>
      <c r="C44" s="27"/>
      <c r="D44" s="8"/>
      <c r="H44" s="8"/>
    </row>
    <row r="45" spans="2:8">
      <c r="B45" s="17"/>
      <c r="C45" s="27"/>
      <c r="D45" s="8"/>
      <c r="H45" s="8"/>
    </row>
    <row r="46" spans="2:8">
      <c r="B46" s="17"/>
      <c r="C46" s="27"/>
      <c r="D46" s="8"/>
      <c r="H46" s="8"/>
    </row>
    <row r="47" spans="2:8">
      <c r="B47" s="17"/>
      <c r="C47" s="27"/>
      <c r="D47" s="8"/>
      <c r="H47" s="8"/>
    </row>
    <row r="48" spans="2:8">
      <c r="B48" s="17"/>
      <c r="C48" s="27"/>
      <c r="D48" s="8"/>
      <c r="H48" s="8"/>
    </row>
    <row r="49" spans="2:8">
      <c r="B49" s="17"/>
      <c r="C49" s="27"/>
      <c r="D49" s="8"/>
      <c r="H49" s="8"/>
    </row>
    <row r="50" spans="2:8">
      <c r="B50" s="17"/>
      <c r="C50" s="27"/>
      <c r="D50" s="8"/>
      <c r="H50" s="8"/>
    </row>
    <row r="51" spans="2:8">
      <c r="B51" s="17"/>
      <c r="C51" s="27"/>
      <c r="D51" s="8"/>
      <c r="H51" s="8"/>
    </row>
    <row r="52" spans="2:8">
      <c r="B52" s="17"/>
      <c r="C52" s="27"/>
      <c r="D52" s="8"/>
      <c r="H52" s="8"/>
    </row>
    <row r="53" spans="2:8">
      <c r="B53" s="17"/>
      <c r="C53" s="27"/>
      <c r="D53" s="8"/>
      <c r="H53" s="8"/>
    </row>
    <row r="54" spans="2:8">
      <c r="B54" s="17"/>
      <c r="C54" s="27"/>
      <c r="D54" s="8"/>
      <c r="H54" s="8"/>
    </row>
    <row r="55" spans="2:8">
      <c r="B55" s="17"/>
      <c r="C55" s="27"/>
      <c r="D55" s="8"/>
      <c r="H55" s="8"/>
    </row>
    <row r="56" spans="2:8">
      <c r="B56" s="17"/>
      <c r="C56" s="27"/>
      <c r="D56" s="8"/>
      <c r="H56" s="8"/>
    </row>
    <row r="57" spans="2:8">
      <c r="B57" s="17"/>
      <c r="C57" s="27"/>
      <c r="D57" s="8"/>
      <c r="H57" s="8"/>
    </row>
    <row r="58" spans="2:8">
      <c r="B58" s="17"/>
      <c r="C58" s="27"/>
      <c r="D58" s="8"/>
      <c r="H58" s="8"/>
    </row>
    <row r="59" spans="2:8">
      <c r="B59" s="17"/>
      <c r="C59" s="27"/>
      <c r="D59" s="8"/>
      <c r="H59" s="8"/>
    </row>
    <row r="60" spans="2:8">
      <c r="B60" s="17"/>
      <c r="C60" s="27"/>
      <c r="D60" s="8"/>
      <c r="H60" s="8"/>
    </row>
    <row r="61" spans="2:8">
      <c r="B61" s="17"/>
      <c r="C61" s="27"/>
      <c r="D61" s="8"/>
      <c r="H61" s="8"/>
    </row>
    <row r="62" spans="2:8">
      <c r="B62" s="17"/>
      <c r="C62" s="27"/>
      <c r="D62" s="8"/>
      <c r="H62" s="8"/>
    </row>
    <row r="63" spans="2:8">
      <c r="B63" s="17"/>
      <c r="C63" s="27"/>
      <c r="D63" s="8"/>
      <c r="H63" s="8"/>
    </row>
    <row r="64" spans="2:8">
      <c r="B64" s="17"/>
      <c r="C64" s="27"/>
      <c r="D64" s="8"/>
      <c r="H64" s="8"/>
    </row>
    <row r="65" spans="2:8">
      <c r="B65" s="17"/>
      <c r="C65" s="27"/>
      <c r="D65" s="8"/>
      <c r="H65" s="8"/>
    </row>
    <row r="66" spans="2:8">
      <c r="B66" s="17"/>
      <c r="C66" s="27"/>
      <c r="D66" s="8"/>
      <c r="H66" s="8"/>
    </row>
    <row r="67" spans="2:8">
      <c r="B67" s="17"/>
      <c r="C67" s="27"/>
      <c r="D67" s="8"/>
      <c r="H67" s="8"/>
    </row>
    <row r="68" spans="2:8">
      <c r="B68" s="17"/>
      <c r="C68" s="27"/>
      <c r="D68" s="8"/>
      <c r="H68" s="8"/>
    </row>
    <row r="69" spans="2:8">
      <c r="B69" s="17"/>
      <c r="C69" s="27"/>
      <c r="D69" s="8"/>
      <c r="H69" s="8"/>
    </row>
    <row r="70" spans="2:8">
      <c r="B70" s="17"/>
      <c r="C70" s="27"/>
      <c r="D70" s="8"/>
      <c r="H70" s="8"/>
    </row>
    <row r="71" spans="2:8">
      <c r="B71" s="17"/>
      <c r="C71" s="27"/>
      <c r="D71" s="8"/>
      <c r="H71" s="8"/>
    </row>
    <row r="72" spans="2:8">
      <c r="B72" s="17"/>
      <c r="C72" s="27"/>
      <c r="D72" s="8"/>
      <c r="H72" s="8"/>
    </row>
    <row r="73" spans="2:8">
      <c r="B73" s="17"/>
      <c r="C73" s="27"/>
      <c r="D73" s="8"/>
      <c r="H73" s="8"/>
    </row>
    <row r="74" spans="2:8">
      <c r="B74" s="17"/>
      <c r="C74" s="27"/>
      <c r="D74" s="8"/>
      <c r="H74" s="8"/>
    </row>
    <row r="75" spans="2:8">
      <c r="B75" s="17"/>
      <c r="C75" s="27"/>
      <c r="D75" s="8"/>
      <c r="H75" s="8"/>
    </row>
    <row r="76" spans="2:8">
      <c r="B76" s="17"/>
      <c r="C76" s="27"/>
      <c r="D76" s="8"/>
      <c r="H76" s="8"/>
    </row>
    <row r="77" spans="2:8">
      <c r="B77" s="17"/>
      <c r="C77" s="27"/>
      <c r="D77" s="8"/>
      <c r="H77" s="8"/>
    </row>
    <row r="78" spans="2:8">
      <c r="B78" s="17"/>
      <c r="C78" s="27"/>
      <c r="D78" s="8"/>
      <c r="H78" s="8"/>
    </row>
    <row r="79" spans="2:8">
      <c r="B79" s="17"/>
      <c r="C79" s="27"/>
      <c r="D79" s="8"/>
      <c r="H79" s="8"/>
    </row>
    <row r="80" spans="2:8">
      <c r="B80" s="17"/>
      <c r="C80" s="27"/>
      <c r="D80" s="8"/>
      <c r="H80" s="8"/>
    </row>
    <row r="81" spans="2:8">
      <c r="B81" s="17"/>
      <c r="C81" s="27"/>
      <c r="D81" s="8"/>
      <c r="H81" s="8"/>
    </row>
    <row r="82" spans="2:8">
      <c r="B82" s="17"/>
      <c r="C82" s="27"/>
      <c r="D82" s="8"/>
      <c r="H82" s="8"/>
    </row>
    <row r="83" spans="2:8">
      <c r="B83" s="17"/>
      <c r="C83" s="27"/>
      <c r="D83" s="8"/>
      <c r="H83" s="8"/>
    </row>
    <row r="84" spans="2:8">
      <c r="B84" s="17"/>
      <c r="C84" s="27"/>
      <c r="D84" s="8"/>
      <c r="H84" s="8"/>
    </row>
    <row r="85" spans="2:8">
      <c r="B85" s="17"/>
      <c r="C85" s="27"/>
      <c r="D85" s="8"/>
      <c r="H85" s="8"/>
    </row>
    <row r="86" spans="2:8">
      <c r="B86" s="17"/>
      <c r="C86" s="27"/>
      <c r="D86" s="8"/>
      <c r="H86" s="8"/>
    </row>
    <row r="87" spans="2:8">
      <c r="B87" s="17"/>
      <c r="C87" s="27"/>
      <c r="D87" s="8"/>
      <c r="H87" s="8"/>
    </row>
    <row r="88" spans="2:8">
      <c r="B88" s="17"/>
      <c r="C88" s="27"/>
      <c r="D88" s="8"/>
      <c r="H88" s="8"/>
    </row>
    <row r="89" spans="2:8">
      <c r="B89" s="17"/>
      <c r="C89" s="27"/>
      <c r="D89" s="8"/>
      <c r="H89" s="8"/>
    </row>
    <row r="90" spans="2:8">
      <c r="B90" s="17"/>
      <c r="C90" s="27"/>
      <c r="D90" s="8"/>
      <c r="H90" s="8"/>
    </row>
    <row r="91" spans="2:8">
      <c r="B91" s="17"/>
      <c r="C91" s="27"/>
      <c r="D91" s="8"/>
      <c r="H91" s="8"/>
    </row>
    <row r="92" spans="2:8">
      <c r="B92" s="17"/>
      <c r="C92" s="27"/>
      <c r="D92" s="8"/>
      <c r="H92" s="8"/>
    </row>
    <row r="93" spans="2:8">
      <c r="B93" s="17"/>
      <c r="C93" s="27"/>
      <c r="D93" s="8"/>
      <c r="H93" s="8"/>
    </row>
    <row r="94" spans="2:8">
      <c r="B94" s="17"/>
      <c r="C94" s="27"/>
      <c r="D94" s="8"/>
      <c r="H94" s="8"/>
    </row>
    <row r="95" spans="2:8">
      <c r="B95" s="17"/>
      <c r="C95" s="27"/>
      <c r="D95" s="8"/>
      <c r="H95" s="8"/>
    </row>
    <row r="96" spans="2:8">
      <c r="B96" s="17"/>
      <c r="C96" s="27"/>
      <c r="D96" s="8"/>
      <c r="H96" s="8"/>
    </row>
    <row r="97" spans="2:8">
      <c r="B97" s="17"/>
      <c r="C97" s="27"/>
      <c r="D97" s="8"/>
      <c r="H97" s="8"/>
    </row>
    <row r="98" spans="2:8">
      <c r="B98" s="17"/>
      <c r="C98" s="27"/>
      <c r="D98" s="8"/>
      <c r="H98" s="8"/>
    </row>
    <row r="99" spans="2:8">
      <c r="B99" s="17"/>
      <c r="C99" s="27"/>
      <c r="D99" s="8"/>
      <c r="H99" s="8"/>
    </row>
    <row r="100" spans="2:8">
      <c r="B100" s="17"/>
      <c r="C100" s="27"/>
      <c r="D100" s="8"/>
      <c r="H100" s="8"/>
    </row>
    <row r="101" spans="2:8">
      <c r="B101" s="17"/>
      <c r="C101" s="27"/>
      <c r="D101" s="8"/>
      <c r="H101" s="8"/>
    </row>
  </sheetData>
  <phoneticPr fontId="4" type="noConversion"/>
  <printOptions horizontalCentered="1" verticalCentered="1" gridLines="1" gridLinesSet="0"/>
  <pageMargins left="0.35" right="0.31" top="0.55118110236220474" bottom="0.43307086614173229" header="0.35433070866141736" footer="0.23622047244094491"/>
  <pageSetup paperSize="9" scale="74" orientation="portrait" horizontalDpi="300" verticalDpi="300" r:id="rId1"/>
  <headerFooter alignWithMargins="0">
    <oddHeader>&amp;F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showZeros="0" tabSelected="1" zoomScale="120" zoomScaleNormal="12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L29" sqref="L29"/>
    </sheetView>
  </sheetViews>
  <sheetFormatPr baseColWidth="10" defaultRowHeight="13.5"/>
  <cols>
    <col min="1" max="1" width="5.42578125" style="4" customWidth="1"/>
    <col min="2" max="2" width="66.140625" style="16" customWidth="1"/>
    <col min="3" max="3" width="4.7109375" style="28" customWidth="1"/>
    <col min="4" max="4" width="7.7109375" customWidth="1"/>
    <col min="5" max="5" width="6.7109375" customWidth="1"/>
    <col min="6" max="6" width="7.28515625" customWidth="1"/>
    <col min="7" max="7" width="6.7109375" customWidth="1"/>
    <col min="8" max="8" width="8.42578125" style="1" customWidth="1"/>
    <col min="9" max="9" width="1.5703125" style="70" customWidth="1"/>
    <col min="10" max="10" width="8.5703125" style="133" customWidth="1"/>
  </cols>
  <sheetData>
    <row r="1" spans="1:10" ht="12.75">
      <c r="B1" s="99" t="s">
        <v>29</v>
      </c>
      <c r="D1" s="54" t="s">
        <v>23</v>
      </c>
      <c r="E1" s="101" t="s">
        <v>30</v>
      </c>
      <c r="F1" s="71" t="s">
        <v>24</v>
      </c>
      <c r="G1" s="71" t="s">
        <v>24</v>
      </c>
    </row>
    <row r="2" spans="1:10">
      <c r="B2" s="14" t="s">
        <v>1</v>
      </c>
      <c r="C2" s="24"/>
      <c r="D2" s="65" t="str">
        <f>'PM Effort Table'!D2</f>
        <v>IWSI</v>
      </c>
      <c r="E2" s="66" t="str">
        <f>'PM Effort Table'!E2</f>
        <v>EUBEN</v>
      </c>
      <c r="F2" s="66" t="str">
        <f>'PM Effort Table'!F2</f>
        <v>ESK</v>
      </c>
      <c r="G2" s="66" t="str">
        <f>'PM Effort Table'!G2</f>
        <v>BEFO</v>
      </c>
    </row>
    <row r="3" spans="1:10">
      <c r="A3" s="12" t="s">
        <v>17</v>
      </c>
      <c r="B3" s="15" t="s">
        <v>2</v>
      </c>
      <c r="C3" s="24"/>
      <c r="D3" s="72" t="str">
        <f>'PM Effort Table'!D3</f>
        <v>IE</v>
      </c>
      <c r="E3" s="72" t="str">
        <f>'PM Effort Table'!E3</f>
        <v>DE</v>
      </c>
      <c r="F3" s="72" t="str">
        <f>'PM Effort Table'!F3</f>
        <v>ES</v>
      </c>
      <c r="G3" s="72" t="str">
        <f>'PM Effort Table'!G3</f>
        <v>LV</v>
      </c>
      <c r="J3" s="157" t="s">
        <v>55</v>
      </c>
    </row>
    <row r="4" spans="1:10">
      <c r="A4" s="12" t="s">
        <v>18</v>
      </c>
      <c r="B4" s="15"/>
      <c r="C4" s="25" t="s">
        <v>4</v>
      </c>
      <c r="D4" s="41" t="s">
        <v>9</v>
      </c>
      <c r="E4" s="41" t="s">
        <v>10</v>
      </c>
      <c r="F4" s="41" t="s">
        <v>12</v>
      </c>
      <c r="G4" s="41" t="s">
        <v>11</v>
      </c>
      <c r="H4" s="9" t="s">
        <v>0</v>
      </c>
      <c r="J4" s="157" t="s">
        <v>56</v>
      </c>
    </row>
    <row r="5" spans="1:10" s="1" customFormat="1" ht="18" customHeight="1">
      <c r="A5" s="55">
        <f>'PM Effort Table'!A5</f>
        <v>0</v>
      </c>
      <c r="B5" s="55" t="str">
        <f>'PM Effort Table'!B5</f>
        <v xml:space="preserve">Project Management </v>
      </c>
      <c r="C5" s="35" t="s">
        <v>9</v>
      </c>
      <c r="D5" s="124">
        <f t="shared" ref="D5:G5" si="0">SUM(D6:D6)</f>
        <v>4608</v>
      </c>
      <c r="E5" s="124">
        <f t="shared" si="0"/>
        <v>2880</v>
      </c>
      <c r="F5" s="124">
        <f>SUM(F6:F6)</f>
        <v>1728</v>
      </c>
      <c r="G5" s="124">
        <f t="shared" si="0"/>
        <v>780</v>
      </c>
      <c r="H5" s="112">
        <f t="shared" ref="H5:H16" si="1">SUM(D5:G5)</f>
        <v>9996</v>
      </c>
      <c r="I5" s="105"/>
      <c r="J5" s="134"/>
    </row>
    <row r="6" spans="1:10">
      <c r="A6" s="4" t="str">
        <f>'PM Effort Table'!A6</f>
        <v>A1</v>
      </c>
      <c r="B6" s="16" t="str">
        <f>'PM Effort Table'!B6</f>
        <v xml:space="preserve">Project Management </v>
      </c>
      <c r="C6" s="30" t="str">
        <f>'PM Effort Table'!C6</f>
        <v>1</v>
      </c>
      <c r="D6" s="125">
        <f>'PM Effort Table'!D6*'PM Effort Table'!D$20</f>
        <v>4608</v>
      </c>
      <c r="E6" s="116">
        <f>'PM Effort Table'!E6*'PM Effort Table'!E$20</f>
        <v>2880</v>
      </c>
      <c r="F6" s="116">
        <f>'PM Effort Table'!F6*'PM Effort Table'!F$20</f>
        <v>1728</v>
      </c>
      <c r="G6" s="116">
        <f>'PM Effort Table'!G6*'PM Effort Table'!G$20</f>
        <v>780</v>
      </c>
      <c r="H6" s="113">
        <f t="shared" si="1"/>
        <v>9996</v>
      </c>
    </row>
    <row r="7" spans="1:10">
      <c r="A7" s="4">
        <f>'PM Effort Table'!A7</f>
        <v>0</v>
      </c>
      <c r="B7" s="15" t="str">
        <f>'PM Effort Table'!B7</f>
        <v xml:space="preserve">Transnational Project Meetings </v>
      </c>
      <c r="C7" s="63">
        <f>'PM Effort Table'!C7</f>
        <v>0</v>
      </c>
      <c r="D7" s="128">
        <f>'PM Effort Table'!D7</f>
        <v>700</v>
      </c>
      <c r="E7" s="128"/>
      <c r="F7" s="128">
        <v>700</v>
      </c>
      <c r="G7" s="128">
        <v>700</v>
      </c>
      <c r="H7" s="83">
        <f t="shared" si="1"/>
        <v>2100</v>
      </c>
    </row>
    <row r="8" spans="1:10" s="1" customFormat="1" ht="12.75" customHeight="1">
      <c r="A8" s="4" t="str">
        <f>'PM Effort Table'!A8</f>
        <v xml:space="preserve"> </v>
      </c>
      <c r="B8" s="15" t="s">
        <v>22</v>
      </c>
      <c r="C8" s="64"/>
      <c r="D8" s="73"/>
      <c r="E8" s="73"/>
      <c r="F8" s="73"/>
      <c r="G8" s="73"/>
      <c r="H8" s="83">
        <f t="shared" si="1"/>
        <v>0</v>
      </c>
      <c r="I8" s="105"/>
      <c r="J8" s="134"/>
    </row>
    <row r="9" spans="1:10" s="1" customFormat="1" ht="12.75" customHeight="1" thickBot="1">
      <c r="A9" s="4">
        <f>'PM Effort Table'!A9</f>
        <v>0</v>
      </c>
      <c r="B9" s="119" t="str">
        <f>'PM Effort Table'!B9</f>
        <v xml:space="preserve"> accumulated management costs</v>
      </c>
      <c r="C9" s="78">
        <f>'PM Effort Table'!C9</f>
        <v>0</v>
      </c>
      <c r="D9" s="75">
        <f t="shared" ref="D9:G9" si="2">D5+D7+D8</f>
        <v>5308</v>
      </c>
      <c r="E9" s="75">
        <f t="shared" si="2"/>
        <v>2880</v>
      </c>
      <c r="F9" s="75">
        <f>F5+F7+F8</f>
        <v>2428</v>
      </c>
      <c r="G9" s="75">
        <f t="shared" si="2"/>
        <v>1480</v>
      </c>
      <c r="H9" s="85">
        <f t="shared" si="1"/>
        <v>12096</v>
      </c>
      <c r="I9" s="105"/>
      <c r="J9" s="156">
        <f>H9</f>
        <v>12096</v>
      </c>
    </row>
    <row r="10" spans="1:10" ht="16.5">
      <c r="A10" s="60">
        <f>'PM Effort Table'!A10</f>
        <v>0</v>
      </c>
      <c r="B10" s="61" t="str">
        <f>'PM Effort Table'!B10</f>
        <v>Operational Activities</v>
      </c>
      <c r="C10" s="36" t="str">
        <f>'PM Effort Table'!C10</f>
        <v>1</v>
      </c>
      <c r="D10" s="114">
        <f>SUM(D11:D14)</f>
        <v>13248</v>
      </c>
      <c r="E10" s="114">
        <f>SUM(E11:E14)</f>
        <v>12096</v>
      </c>
      <c r="F10" s="114">
        <f>SUM(F11:F14)</f>
        <v>12096</v>
      </c>
      <c r="G10" s="114">
        <f>SUM(G11:G14)</f>
        <v>4680</v>
      </c>
      <c r="H10" s="115">
        <f t="shared" si="1"/>
        <v>42120</v>
      </c>
    </row>
    <row r="11" spans="1:10" ht="12.75" customHeight="1">
      <c r="A11" s="4" t="str">
        <f>'PM Effort Table'!A11</f>
        <v>A2</v>
      </c>
      <c r="B11" s="18" t="str">
        <f>'PM Effort Table'!B11</f>
        <v>Identifying CPD requirements of Member Organisations of the participating NGO</v>
      </c>
      <c r="C11" s="29" t="str">
        <f>'PM Effort Table'!C11</f>
        <v>2</v>
      </c>
      <c r="D11" s="116">
        <f>'PM Effort Table'!D11*'PM Effort Table'!D$20</f>
        <v>2304</v>
      </c>
      <c r="E11" s="116">
        <f>'PM Effort Table'!E11*'PM Effort Table'!E$20</f>
        <v>4608</v>
      </c>
      <c r="F11" s="116">
        <f>'PM Effort Table'!F11*'PM Effort Table'!F$20</f>
        <v>2304</v>
      </c>
      <c r="G11" s="116">
        <f>'PM Effort Table'!G11*'PM Effort Table'!G$20</f>
        <v>1040</v>
      </c>
      <c r="H11" s="88">
        <f t="shared" si="1"/>
        <v>10256</v>
      </c>
      <c r="J11" s="156">
        <f>H11+H15/2</f>
        <v>13148</v>
      </c>
    </row>
    <row r="12" spans="1:10" ht="16.149999999999999" customHeight="1">
      <c r="A12" s="34" t="str">
        <f>'PM Effort Table'!A12</f>
        <v>A3</v>
      </c>
      <c r="B12" s="106" t="str">
        <f>'PM Effort Table'!B12</f>
        <v>Identifying and cataloguing relevant training materials for exchange between NGO</v>
      </c>
      <c r="C12" s="30" t="str">
        <f>'PM Effort Table'!C12</f>
        <v>4</v>
      </c>
      <c r="D12" s="116">
        <f>'PM Effort Table'!D12*'PM Effort Table'!D$20</f>
        <v>1728</v>
      </c>
      <c r="E12" s="116">
        <f>'PM Effort Table'!E12*'PM Effort Table'!E$20</f>
        <v>2880</v>
      </c>
      <c r="F12" s="116">
        <f>'PM Effort Table'!F12*'PM Effort Table'!F$20</f>
        <v>1728</v>
      </c>
      <c r="G12" s="116">
        <f>'PM Effort Table'!G12*'PM Effort Table'!G$20</f>
        <v>2080</v>
      </c>
      <c r="H12" s="88">
        <f>SUM(D12:G12)</f>
        <v>8416</v>
      </c>
      <c r="J12" s="156">
        <f>H12</f>
        <v>8416</v>
      </c>
    </row>
    <row r="13" spans="1:10" ht="12.75" customHeight="1">
      <c r="A13" s="34" t="str">
        <f>'PM Effort Table'!A13</f>
        <v>A4</v>
      </c>
      <c r="B13" s="106" t="str">
        <f>'PM Effort Table'!B13</f>
        <v>Derive relevant CPD policies and write guidelines for their implementation in SME</v>
      </c>
      <c r="C13" s="30" t="str">
        <f>'PM Effort Table'!C13</f>
        <v>1</v>
      </c>
      <c r="D13" s="116">
        <f>'PM Effort Table'!D13*'PM Effort Table'!D$20</f>
        <v>7488</v>
      </c>
      <c r="E13" s="116">
        <f>'PM Effort Table'!E13*'PM Effort Table'!E$20</f>
        <v>2880</v>
      </c>
      <c r="F13" s="116">
        <f>'PM Effort Table'!F13*'PM Effort Table'!F$20</f>
        <v>1728</v>
      </c>
      <c r="G13" s="116">
        <f>'PM Effort Table'!G13*'PM Effort Table'!G$20</f>
        <v>780</v>
      </c>
      <c r="H13" s="88">
        <f t="shared" si="1"/>
        <v>12876</v>
      </c>
      <c r="J13" s="156">
        <f>H13</f>
        <v>12876</v>
      </c>
    </row>
    <row r="14" spans="1:10">
      <c r="A14" s="120" t="str">
        <f>'PM Effort Table'!A14</f>
        <v>A5</v>
      </c>
      <c r="B14" s="47" t="str">
        <f>'PM Effort Table'!B14</f>
        <v>Workshops, seminars and project &amp; networking website</v>
      </c>
      <c r="C14" s="45" t="str">
        <f>'PM Effort Table'!C14</f>
        <v>3</v>
      </c>
      <c r="D14" s="117">
        <f>'PM Effort Table'!D14*'PM Effort Table'!D$20</f>
        <v>1728</v>
      </c>
      <c r="E14" s="117">
        <f>'PM Effort Table'!E14*'PM Effort Table'!E$20</f>
        <v>1728</v>
      </c>
      <c r="F14" s="117">
        <f>'PM Effort Table'!F14*'PM Effort Table'!F$20</f>
        <v>6336.0000000000009</v>
      </c>
      <c r="G14" s="117">
        <f>'PM Effort Table'!G14*'PM Effort Table'!G$20</f>
        <v>780</v>
      </c>
      <c r="H14" s="88">
        <f t="shared" si="1"/>
        <v>10572</v>
      </c>
      <c r="J14" s="156">
        <f>H14+H15/2</f>
        <v>13464</v>
      </c>
    </row>
    <row r="15" spans="1:10">
      <c r="A15" s="34">
        <f>'PM Effort Table'!A16</f>
        <v>0</v>
      </c>
      <c r="B15" s="15" t="s">
        <v>46</v>
      </c>
      <c r="C15" s="63"/>
      <c r="D15" s="73">
        <f>'PM Effort Table'!D15</f>
        <v>1584</v>
      </c>
      <c r="E15" s="73">
        <f>'PM Effort Table'!E15</f>
        <v>1400</v>
      </c>
      <c r="F15" s="73">
        <f>'PM Effort Table'!F15</f>
        <v>1400</v>
      </c>
      <c r="G15" s="73">
        <f>'PM Effort Table'!G15</f>
        <v>1400</v>
      </c>
      <c r="H15" s="88">
        <f t="shared" si="1"/>
        <v>5784</v>
      </c>
    </row>
    <row r="16" spans="1:10" ht="14.25" thickBot="1">
      <c r="A16" s="34">
        <f>'PM Effort Table'!A17</f>
        <v>0</v>
      </c>
      <c r="B16" s="119" t="str">
        <f>'PM Effort Table'!B17</f>
        <v>Operational activities accumulated costs</v>
      </c>
      <c r="C16" s="79">
        <f>'PM Effort Table'!C17</f>
        <v>0</v>
      </c>
      <c r="D16" s="126">
        <f>D10+D15</f>
        <v>14832</v>
      </c>
      <c r="E16" s="126">
        <f>E10+E15</f>
        <v>13496</v>
      </c>
      <c r="F16" s="126">
        <f>F10+F15</f>
        <v>13496</v>
      </c>
      <c r="G16" s="126">
        <f>G10+G15</f>
        <v>6080</v>
      </c>
      <c r="H16" s="127">
        <f t="shared" si="1"/>
        <v>47904</v>
      </c>
      <c r="J16" s="156">
        <f>SUM(J5:J15)</f>
        <v>60000</v>
      </c>
    </row>
    <row r="17" spans="1:10" ht="3" customHeight="1">
      <c r="A17" s="4" t="str">
        <f>'PM Effort Table'!A18</f>
        <v>10.7</v>
      </c>
      <c r="B17" s="17"/>
      <c r="C17" s="37">
        <f>'PM Effort Table'!C18</f>
        <v>0</v>
      </c>
      <c r="D17" s="43"/>
      <c r="E17" s="43"/>
      <c r="F17" s="43"/>
      <c r="G17" s="43"/>
      <c r="H17" s="43"/>
    </row>
    <row r="18" spans="1:10">
      <c r="A18" s="4">
        <f>'PM Effort Table'!A22</f>
        <v>0</v>
      </c>
      <c r="B18" s="17"/>
      <c r="C18" s="109" t="str">
        <f>'PM Effort Table'!C22</f>
        <v>Labour Costs</v>
      </c>
      <c r="D18" s="91">
        <f>D5+D10</f>
        <v>17856</v>
      </c>
      <c r="E18" s="91">
        <f>E5+E10</f>
        <v>14976</v>
      </c>
      <c r="F18" s="91">
        <f>F5+F10</f>
        <v>13824</v>
      </c>
      <c r="G18" s="91">
        <f>G5+G10</f>
        <v>5460</v>
      </c>
      <c r="H18" s="97">
        <f>SUM(D18:G18)</f>
        <v>52116</v>
      </c>
    </row>
    <row r="19" spans="1:10" s="19" customFormat="1">
      <c r="A19" s="21">
        <f>'PM Effort Table'!A23</f>
        <v>0</v>
      </c>
      <c r="B19" s="17"/>
      <c r="C19" s="110" t="str">
        <f>'PM Effort Table'!C23</f>
        <v>Travel costs</v>
      </c>
      <c r="D19" s="91">
        <f>D7</f>
        <v>700</v>
      </c>
      <c r="E19" s="91"/>
      <c r="F19" s="91">
        <f>F7</f>
        <v>700</v>
      </c>
      <c r="G19" s="91">
        <f>G7</f>
        <v>700</v>
      </c>
      <c r="H19" s="97">
        <f>SUM(D19:G19)</f>
        <v>2100</v>
      </c>
      <c r="I19" s="118"/>
      <c r="J19" s="135"/>
    </row>
    <row r="20" spans="1:10">
      <c r="A20" s="4">
        <f>'PM Effort Table'!A24</f>
        <v>0</v>
      </c>
      <c r="B20" s="17"/>
      <c r="C20" s="111" t="str">
        <f>'PM Effort Table'!C24</f>
        <v>Other Costs</v>
      </c>
      <c r="D20" s="92">
        <f>D8+D15</f>
        <v>1584</v>
      </c>
      <c r="E20" s="92">
        <f>E8+E15</f>
        <v>1400</v>
      </c>
      <c r="F20" s="92">
        <f>F8+F15</f>
        <v>1400</v>
      </c>
      <c r="G20" s="92">
        <f>G8+G15</f>
        <v>1400</v>
      </c>
      <c r="H20" s="98">
        <f>SUM(D20:G20)</f>
        <v>5784</v>
      </c>
    </row>
    <row r="21" spans="1:10">
      <c r="A21" s="4">
        <f>'PM Effort Table'!A25</f>
        <v>0</v>
      </c>
      <c r="B21" s="17"/>
      <c r="C21" s="108" t="str">
        <f>'PM Effort Table'!C25</f>
        <v>TOTAL Budget</v>
      </c>
      <c r="D21" s="93">
        <f>D18+D19+D20</f>
        <v>20140</v>
      </c>
      <c r="E21" s="93">
        <f t="shared" ref="E21:G21" si="3">E18+E19+E20</f>
        <v>16376</v>
      </c>
      <c r="F21" s="93">
        <f t="shared" si="3"/>
        <v>15924</v>
      </c>
      <c r="G21" s="93">
        <f t="shared" si="3"/>
        <v>7560</v>
      </c>
      <c r="H21" s="94">
        <f>SUM(D21:G21)</f>
        <v>60000</v>
      </c>
    </row>
    <row r="22" spans="1:10">
      <c r="B22" s="17"/>
      <c r="C22" s="17"/>
      <c r="D22" s="17"/>
      <c r="E22" s="17"/>
      <c r="F22" s="17"/>
      <c r="G22" s="17"/>
      <c r="H22" s="107">
        <f>H9+H16</f>
        <v>60000</v>
      </c>
    </row>
    <row r="23" spans="1:10">
      <c r="B23" s="17"/>
      <c r="C23" s="17"/>
      <c r="D23" s="17"/>
      <c r="E23" s="17"/>
      <c r="F23" s="17"/>
      <c r="G23" s="17"/>
      <c r="H23" s="8"/>
    </row>
    <row r="24" spans="1:10">
      <c r="B24" s="17"/>
      <c r="C24" s="17"/>
      <c r="D24" s="17"/>
      <c r="E24" s="17"/>
      <c r="F24" s="17"/>
      <c r="G24" s="17"/>
      <c r="H24" s="8"/>
    </row>
    <row r="25" spans="1:10">
      <c r="B25" s="17"/>
      <c r="C25" s="17"/>
      <c r="D25" s="17"/>
      <c r="E25" s="17"/>
      <c r="F25" s="17"/>
      <c r="G25" s="17"/>
      <c r="H25" s="8"/>
    </row>
    <row r="26" spans="1:10">
      <c r="B26" s="17"/>
      <c r="C26" s="17"/>
      <c r="D26" s="17"/>
      <c r="E26" s="17"/>
      <c r="F26" s="17"/>
      <c r="G26" s="17"/>
      <c r="H26" s="8"/>
    </row>
    <row r="27" spans="1:10">
      <c r="B27" s="17"/>
      <c r="C27" s="17"/>
      <c r="D27" s="17"/>
      <c r="E27" s="17"/>
      <c r="F27" s="17"/>
      <c r="G27" s="17"/>
      <c r="H27" s="8"/>
    </row>
    <row r="28" spans="1:10">
      <c r="B28" s="17"/>
      <c r="C28" s="17"/>
      <c r="D28" s="17"/>
      <c r="E28" s="17"/>
      <c r="F28" s="17"/>
      <c r="G28" s="17"/>
      <c r="H28" s="8"/>
    </row>
    <row r="29" spans="1:10">
      <c r="B29" s="17"/>
      <c r="C29" s="17"/>
      <c r="D29" s="17"/>
      <c r="E29" s="17"/>
      <c r="F29" s="17"/>
      <c r="G29" s="17"/>
      <c r="H29" s="8"/>
    </row>
    <row r="30" spans="1:10">
      <c r="B30" s="17"/>
      <c r="C30" s="17"/>
      <c r="D30" s="17"/>
      <c r="E30" s="17"/>
      <c r="F30" s="17"/>
      <c r="G30" s="17"/>
      <c r="H30" s="8"/>
    </row>
    <row r="31" spans="1:10">
      <c r="B31" s="17"/>
      <c r="C31" s="17"/>
      <c r="D31" s="17"/>
      <c r="E31" s="17"/>
      <c r="F31" s="17"/>
      <c r="G31" s="17"/>
      <c r="H31" s="8"/>
    </row>
    <row r="32" spans="1:10">
      <c r="B32" s="17"/>
      <c r="C32" s="27"/>
      <c r="D32" s="8"/>
      <c r="F32" s="8"/>
      <c r="H32" s="8"/>
    </row>
    <row r="33" spans="2:8">
      <c r="B33" s="17"/>
      <c r="C33" s="27"/>
      <c r="D33" s="8"/>
      <c r="F33" s="8"/>
      <c r="H33" s="8"/>
    </row>
    <row r="34" spans="2:8">
      <c r="B34" s="17"/>
      <c r="C34" s="27"/>
      <c r="D34" s="8"/>
      <c r="F34" s="8"/>
      <c r="H34" s="8"/>
    </row>
    <row r="35" spans="2:8">
      <c r="B35" s="17"/>
      <c r="C35" s="27"/>
      <c r="D35" s="8"/>
      <c r="F35" s="8"/>
      <c r="H35" s="8"/>
    </row>
    <row r="36" spans="2:8">
      <c r="B36" s="17"/>
      <c r="C36" s="27"/>
      <c r="D36" s="8"/>
      <c r="F36" s="8"/>
      <c r="H36" s="8"/>
    </row>
    <row r="37" spans="2:8">
      <c r="B37" s="17"/>
      <c r="C37" s="27"/>
      <c r="D37" s="8"/>
      <c r="F37" s="8"/>
      <c r="H37" s="8"/>
    </row>
    <row r="38" spans="2:8">
      <c r="B38" s="17"/>
      <c r="C38" s="27"/>
      <c r="D38" s="8"/>
      <c r="F38" s="8"/>
      <c r="H38" s="8"/>
    </row>
    <row r="39" spans="2:8">
      <c r="B39" s="17"/>
      <c r="C39" s="27"/>
      <c r="D39" s="8"/>
      <c r="F39" s="8"/>
      <c r="H39" s="8"/>
    </row>
    <row r="40" spans="2:8">
      <c r="B40" s="17"/>
      <c r="C40" s="27"/>
      <c r="D40" s="8"/>
      <c r="F40" s="8"/>
      <c r="H40" s="8"/>
    </row>
    <row r="41" spans="2:8">
      <c r="B41" s="17"/>
      <c r="C41" s="27"/>
      <c r="D41" s="8"/>
      <c r="F41" s="8"/>
      <c r="H41" s="8"/>
    </row>
    <row r="42" spans="2:8">
      <c r="B42" s="17"/>
      <c r="C42" s="27"/>
      <c r="D42" s="8"/>
      <c r="F42" s="8"/>
      <c r="H42" s="8"/>
    </row>
    <row r="43" spans="2:8">
      <c r="B43" s="17"/>
      <c r="C43" s="27"/>
      <c r="D43" s="8"/>
      <c r="F43" s="8"/>
      <c r="H43" s="8"/>
    </row>
    <row r="44" spans="2:8">
      <c r="B44" s="17"/>
      <c r="C44" s="27"/>
      <c r="D44" s="8"/>
      <c r="F44" s="8"/>
      <c r="H44" s="8"/>
    </row>
    <row r="45" spans="2:8">
      <c r="B45" s="17"/>
      <c r="C45" s="27"/>
      <c r="D45" s="8"/>
      <c r="F45" s="8"/>
      <c r="H45" s="8"/>
    </row>
    <row r="46" spans="2:8">
      <c r="B46" s="17"/>
      <c r="C46" s="27"/>
      <c r="D46" s="8"/>
      <c r="F46" s="8"/>
      <c r="H46" s="8"/>
    </row>
    <row r="47" spans="2:8">
      <c r="B47" s="17"/>
      <c r="C47" s="27"/>
      <c r="D47" s="8"/>
      <c r="F47" s="8"/>
      <c r="H47" s="8"/>
    </row>
    <row r="48" spans="2:8">
      <c r="B48" s="17"/>
      <c r="C48" s="27"/>
      <c r="D48" s="8"/>
      <c r="F48" s="8"/>
      <c r="H48" s="8"/>
    </row>
    <row r="49" spans="2:8">
      <c r="B49" s="17"/>
      <c r="C49" s="27"/>
      <c r="D49" s="8"/>
      <c r="F49" s="8"/>
      <c r="H49" s="8"/>
    </row>
    <row r="50" spans="2:8">
      <c r="B50" s="17"/>
      <c r="C50" s="27"/>
      <c r="D50" s="8"/>
      <c r="F50" s="8"/>
      <c r="H50" s="8"/>
    </row>
    <row r="51" spans="2:8">
      <c r="B51" s="17"/>
      <c r="C51" s="27"/>
      <c r="D51" s="8"/>
      <c r="F51" s="8"/>
      <c r="H51" s="8"/>
    </row>
    <row r="52" spans="2:8">
      <c r="B52" s="17"/>
      <c r="C52" s="27"/>
      <c r="D52" s="8"/>
      <c r="F52" s="8"/>
      <c r="H52" s="8"/>
    </row>
    <row r="53" spans="2:8">
      <c r="B53" s="17"/>
      <c r="C53" s="27"/>
      <c r="D53" s="8"/>
      <c r="F53" s="8"/>
      <c r="H53" s="8"/>
    </row>
    <row r="54" spans="2:8">
      <c r="B54" s="17"/>
      <c r="C54" s="27"/>
      <c r="D54" s="8"/>
      <c r="F54" s="8"/>
      <c r="H54" s="8"/>
    </row>
    <row r="55" spans="2:8">
      <c r="B55" s="17"/>
      <c r="C55" s="27"/>
      <c r="D55" s="8"/>
      <c r="F55" s="8"/>
      <c r="H55" s="8"/>
    </row>
    <row r="56" spans="2:8">
      <c r="B56" s="17"/>
      <c r="C56" s="27"/>
      <c r="D56" s="8"/>
      <c r="F56" s="8"/>
      <c r="H56" s="8"/>
    </row>
    <row r="57" spans="2:8">
      <c r="B57" s="17"/>
      <c r="C57" s="27"/>
      <c r="D57" s="8"/>
      <c r="F57" s="8"/>
      <c r="H57" s="8"/>
    </row>
    <row r="58" spans="2:8">
      <c r="B58" s="17"/>
      <c r="C58" s="27"/>
      <c r="D58" s="8"/>
      <c r="F58" s="8"/>
      <c r="H58" s="8"/>
    </row>
    <row r="59" spans="2:8">
      <c r="B59" s="17"/>
      <c r="C59" s="27"/>
      <c r="D59" s="8"/>
      <c r="F59" s="8"/>
      <c r="H59" s="8"/>
    </row>
    <row r="60" spans="2:8">
      <c r="B60" s="17"/>
      <c r="C60" s="27"/>
      <c r="D60" s="8"/>
      <c r="F60" s="8"/>
      <c r="H60" s="8"/>
    </row>
    <row r="61" spans="2:8">
      <c r="B61" s="17"/>
      <c r="C61" s="27"/>
      <c r="D61" s="8"/>
      <c r="F61" s="8"/>
      <c r="H61" s="8"/>
    </row>
    <row r="62" spans="2:8">
      <c r="B62" s="17"/>
      <c r="C62" s="27"/>
      <c r="D62" s="8"/>
      <c r="F62" s="8"/>
      <c r="H62" s="8"/>
    </row>
    <row r="63" spans="2:8">
      <c r="B63" s="17"/>
      <c r="C63" s="27"/>
      <c r="D63" s="8"/>
      <c r="F63" s="8"/>
      <c r="H63" s="8"/>
    </row>
    <row r="64" spans="2:8">
      <c r="B64" s="17"/>
      <c r="C64" s="27"/>
      <c r="D64" s="8"/>
      <c r="F64" s="8"/>
      <c r="H64" s="8"/>
    </row>
    <row r="65" spans="2:8">
      <c r="B65" s="17"/>
      <c r="C65" s="27"/>
      <c r="D65" s="8"/>
      <c r="F65" s="8"/>
      <c r="H65" s="8"/>
    </row>
    <row r="66" spans="2:8">
      <c r="B66" s="17"/>
      <c r="C66" s="27"/>
      <c r="D66" s="8"/>
      <c r="F66" s="8"/>
      <c r="H66" s="8"/>
    </row>
    <row r="67" spans="2:8">
      <c r="B67" s="17"/>
      <c r="C67" s="27"/>
      <c r="D67" s="8"/>
      <c r="F67" s="8"/>
      <c r="H67" s="8"/>
    </row>
    <row r="68" spans="2:8">
      <c r="B68" s="17"/>
      <c r="C68" s="27"/>
      <c r="D68" s="8"/>
      <c r="F68" s="8"/>
      <c r="H68" s="8"/>
    </row>
    <row r="69" spans="2:8">
      <c r="B69" s="17"/>
      <c r="C69" s="27"/>
      <c r="D69" s="8"/>
      <c r="F69" s="8"/>
      <c r="H69" s="8"/>
    </row>
    <row r="70" spans="2:8">
      <c r="B70" s="17"/>
      <c r="C70" s="27"/>
      <c r="D70" s="8"/>
      <c r="F70" s="8"/>
      <c r="H70" s="8"/>
    </row>
    <row r="71" spans="2:8">
      <c r="B71" s="17"/>
      <c r="C71" s="27"/>
      <c r="D71" s="8"/>
      <c r="F71" s="8"/>
      <c r="H71" s="8"/>
    </row>
    <row r="72" spans="2:8">
      <c r="B72" s="17"/>
      <c r="C72" s="27"/>
      <c r="D72" s="8"/>
      <c r="F72" s="8"/>
      <c r="H72" s="8"/>
    </row>
    <row r="73" spans="2:8">
      <c r="B73" s="17"/>
      <c r="C73" s="27"/>
      <c r="D73" s="8"/>
      <c r="F73" s="8"/>
      <c r="H73" s="8"/>
    </row>
    <row r="74" spans="2:8">
      <c r="B74" s="17"/>
      <c r="C74" s="27"/>
      <c r="D74" s="8"/>
      <c r="F74" s="8"/>
      <c r="H74" s="8"/>
    </row>
    <row r="75" spans="2:8">
      <c r="B75" s="17"/>
      <c r="C75" s="27"/>
      <c r="D75" s="8"/>
      <c r="F75" s="8"/>
      <c r="H75" s="8"/>
    </row>
    <row r="76" spans="2:8">
      <c r="B76" s="17"/>
      <c r="C76" s="27"/>
      <c r="D76" s="8"/>
      <c r="F76" s="8"/>
      <c r="H76" s="8"/>
    </row>
    <row r="77" spans="2:8">
      <c r="B77" s="17"/>
      <c r="C77" s="27"/>
      <c r="D77" s="8"/>
      <c r="F77" s="8"/>
      <c r="H77" s="8"/>
    </row>
    <row r="78" spans="2:8">
      <c r="B78" s="17"/>
      <c r="C78" s="27"/>
      <c r="D78" s="8"/>
      <c r="F78" s="8"/>
      <c r="H78" s="8"/>
    </row>
    <row r="79" spans="2:8">
      <c r="B79" s="17"/>
      <c r="C79" s="27"/>
      <c r="D79" s="8"/>
      <c r="F79" s="8"/>
      <c r="H79" s="8"/>
    </row>
    <row r="80" spans="2:8">
      <c r="B80" s="17"/>
      <c r="C80" s="27"/>
      <c r="D80" s="8"/>
      <c r="F80" s="8"/>
      <c r="H80" s="8"/>
    </row>
    <row r="81" spans="2:8">
      <c r="B81" s="17"/>
      <c r="C81" s="27"/>
      <c r="D81" s="8"/>
      <c r="F81" s="8"/>
      <c r="H81" s="8"/>
    </row>
    <row r="82" spans="2:8">
      <c r="B82" s="17"/>
      <c r="C82" s="27"/>
      <c r="D82" s="8"/>
      <c r="F82" s="8"/>
      <c r="H82" s="8"/>
    </row>
    <row r="83" spans="2:8">
      <c r="B83" s="17"/>
      <c r="C83" s="27"/>
      <c r="D83" s="8"/>
      <c r="F83" s="8"/>
      <c r="H83" s="8"/>
    </row>
    <row r="84" spans="2:8">
      <c r="B84" s="17"/>
      <c r="C84" s="27"/>
      <c r="D84" s="8"/>
      <c r="F84" s="8"/>
      <c r="H84" s="8"/>
    </row>
    <row r="85" spans="2:8">
      <c r="B85" s="17"/>
      <c r="C85" s="27"/>
      <c r="D85" s="8"/>
      <c r="F85" s="8"/>
      <c r="H85" s="8"/>
    </row>
    <row r="86" spans="2:8">
      <c r="B86" s="17"/>
      <c r="C86" s="27"/>
      <c r="D86" s="8"/>
      <c r="F86" s="8"/>
      <c r="H86" s="8"/>
    </row>
    <row r="87" spans="2:8">
      <c r="B87" s="17"/>
      <c r="C87" s="27"/>
      <c r="D87" s="8"/>
      <c r="F87" s="8"/>
      <c r="H87" s="8"/>
    </row>
    <row r="88" spans="2:8">
      <c r="B88" s="17"/>
      <c r="C88" s="27"/>
      <c r="D88" s="8"/>
      <c r="F88" s="8"/>
      <c r="H88" s="8"/>
    </row>
    <row r="89" spans="2:8">
      <c r="B89" s="17"/>
      <c r="C89" s="27"/>
      <c r="D89" s="8"/>
      <c r="F89" s="8"/>
      <c r="H89" s="8"/>
    </row>
    <row r="90" spans="2:8">
      <c r="B90" s="17"/>
      <c r="C90" s="27"/>
      <c r="D90" s="8"/>
      <c r="F90" s="8"/>
      <c r="H90" s="8"/>
    </row>
    <row r="91" spans="2:8">
      <c r="B91" s="17"/>
      <c r="C91" s="27"/>
      <c r="D91" s="8"/>
      <c r="F91" s="8"/>
      <c r="H91" s="8"/>
    </row>
    <row r="92" spans="2:8">
      <c r="B92" s="17"/>
      <c r="C92" s="27"/>
      <c r="D92" s="8"/>
      <c r="F92" s="8"/>
      <c r="H92" s="8"/>
    </row>
    <row r="93" spans="2:8">
      <c r="B93" s="17"/>
      <c r="C93" s="27"/>
      <c r="D93" s="8"/>
      <c r="F93" s="8"/>
      <c r="H93" s="8"/>
    </row>
    <row r="94" spans="2:8">
      <c r="B94" s="17"/>
      <c r="C94" s="27"/>
      <c r="D94" s="8"/>
      <c r="F94" s="8"/>
      <c r="H94" s="8"/>
    </row>
    <row r="95" spans="2:8">
      <c r="B95" s="17"/>
      <c r="C95" s="27"/>
      <c r="D95" s="8"/>
      <c r="F95" s="8"/>
      <c r="H95" s="8"/>
    </row>
    <row r="96" spans="2:8">
      <c r="B96" s="17"/>
      <c r="C96" s="27"/>
      <c r="D96" s="8"/>
      <c r="F96" s="8"/>
      <c r="H96" s="8"/>
    </row>
    <row r="97" spans="2:8">
      <c r="B97" s="17"/>
      <c r="C97" s="27"/>
      <c r="D97" s="8"/>
      <c r="F97" s="8"/>
      <c r="H97" s="8"/>
    </row>
  </sheetData>
  <printOptions horizontalCentered="1" verticalCentered="1" gridLines="1" gridLinesSet="0"/>
  <pageMargins left="0.35" right="0.31" top="0.55118110236220474" bottom="0.43307086614173229" header="0.35433070866141736" footer="0.23622047244094491"/>
  <pageSetup paperSize="9" scale="74" orientation="portrait" horizontalDpi="300" verticalDpi="300" r:id="rId1"/>
  <headerFooter alignWithMargins="0">
    <oddHeader>&amp;F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4"/>
  <sheetViews>
    <sheetView showZeros="0" zoomScale="140" zoomScaleNormal="14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B4" sqref="B4:B8"/>
    </sheetView>
  </sheetViews>
  <sheetFormatPr baseColWidth="10" defaultRowHeight="12.75"/>
  <cols>
    <col min="1" max="1" width="4.85546875" style="4" customWidth="1"/>
    <col min="2" max="2" width="47.42578125" style="3" customWidth="1"/>
    <col min="3" max="3" width="0.85546875" customWidth="1"/>
    <col min="4" max="14" width="2.42578125" style="5" customWidth="1"/>
    <col min="15" max="15" width="2.42578125" style="6" customWidth="1"/>
    <col min="16" max="21" width="2.42578125" style="5" customWidth="1"/>
    <col min="22" max="23" width="2.42578125" customWidth="1"/>
  </cols>
  <sheetData>
    <row r="1" spans="1:23">
      <c r="D1" s="152">
        <v>2025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154">
        <v>2026</v>
      </c>
      <c r="Q1" s="155"/>
      <c r="R1" s="155"/>
      <c r="S1" s="155"/>
      <c r="T1" s="155"/>
      <c r="U1" s="155"/>
      <c r="V1" s="155"/>
      <c r="W1" s="155"/>
    </row>
    <row r="2" spans="1:23">
      <c r="A2" s="139"/>
      <c r="B2" s="140"/>
      <c r="C2" s="141"/>
      <c r="D2" s="142">
        <v>1</v>
      </c>
      <c r="E2" s="142">
        <v>2</v>
      </c>
      <c r="F2" s="142">
        <v>3</v>
      </c>
      <c r="G2" s="142">
        <v>4</v>
      </c>
      <c r="H2" s="142">
        <v>5</v>
      </c>
      <c r="I2" s="142">
        <v>6</v>
      </c>
      <c r="J2" s="142">
        <v>7</v>
      </c>
      <c r="K2" s="142">
        <v>8</v>
      </c>
      <c r="L2" s="142">
        <v>9</v>
      </c>
      <c r="M2" s="142">
        <v>10</v>
      </c>
      <c r="N2" s="142">
        <v>11</v>
      </c>
      <c r="O2" s="143">
        <v>12</v>
      </c>
      <c r="P2" s="146">
        <v>1</v>
      </c>
      <c r="Q2" s="146">
        <v>2</v>
      </c>
      <c r="R2" s="146">
        <v>3</v>
      </c>
      <c r="S2" s="146">
        <v>4</v>
      </c>
      <c r="T2" s="146">
        <v>5</v>
      </c>
      <c r="U2" s="147">
        <v>6</v>
      </c>
      <c r="V2" s="146">
        <v>7</v>
      </c>
      <c r="W2" s="146">
        <v>8</v>
      </c>
    </row>
    <row r="3" spans="1:23" ht="14.25" thickBot="1">
      <c r="B3" s="10" t="s">
        <v>13</v>
      </c>
      <c r="C3" s="7"/>
      <c r="D3" s="144">
        <v>1</v>
      </c>
      <c r="E3" s="144">
        <v>2</v>
      </c>
      <c r="F3" s="144">
        <v>3</v>
      </c>
      <c r="G3" s="144">
        <v>4</v>
      </c>
      <c r="H3" s="144">
        <v>5</v>
      </c>
      <c r="I3" s="145">
        <v>6</v>
      </c>
      <c r="J3" s="144">
        <v>7</v>
      </c>
      <c r="K3" s="144">
        <v>8</v>
      </c>
      <c r="L3" s="144">
        <v>9</v>
      </c>
      <c r="M3" s="144">
        <v>10</v>
      </c>
      <c r="N3" s="144">
        <v>11</v>
      </c>
      <c r="O3" s="145">
        <v>12</v>
      </c>
      <c r="P3" s="144">
        <v>13</v>
      </c>
      <c r="Q3" s="144">
        <v>14</v>
      </c>
      <c r="R3" s="144">
        <v>15</v>
      </c>
      <c r="S3" s="144">
        <v>16</v>
      </c>
      <c r="T3" s="144">
        <v>17</v>
      </c>
      <c r="U3" s="145">
        <v>18</v>
      </c>
      <c r="V3" s="20" t="s">
        <v>7</v>
      </c>
      <c r="W3" s="20" t="s">
        <v>8</v>
      </c>
    </row>
    <row r="4" spans="1:23" ht="14.25" thickBot="1">
      <c r="A4" s="137" t="s">
        <v>34</v>
      </c>
      <c r="B4" s="148" t="str">
        <f>'PM Effort Table'!B5</f>
        <v xml:space="preserve">Project Management </v>
      </c>
      <c r="C4" s="7"/>
      <c r="D4" s="51"/>
      <c r="E4" s="52"/>
      <c r="F4" s="51"/>
      <c r="G4" s="51"/>
      <c r="H4" s="51"/>
      <c r="I4" s="53"/>
      <c r="J4" s="52"/>
      <c r="K4" s="52"/>
      <c r="L4" s="51"/>
      <c r="M4" s="136" t="s">
        <v>31</v>
      </c>
      <c r="N4" s="51"/>
      <c r="O4" s="53"/>
      <c r="P4" s="51"/>
      <c r="Q4" s="51"/>
      <c r="R4" s="51"/>
      <c r="S4" s="51"/>
      <c r="T4" s="51"/>
      <c r="U4" s="53"/>
      <c r="V4" s="150" t="s">
        <v>5</v>
      </c>
      <c r="W4" s="151"/>
    </row>
    <row r="5" spans="1:23" ht="13.5">
      <c r="A5" s="137" t="s">
        <v>35</v>
      </c>
      <c r="B5" s="148" t="str">
        <f>'PM Effort Table'!B11</f>
        <v>Identifying CPD requirements of Member Organisations of the participating NGO</v>
      </c>
      <c r="C5" s="7"/>
      <c r="D5" s="67"/>
      <c r="E5" s="68"/>
      <c r="F5" s="67"/>
      <c r="G5" s="67"/>
      <c r="H5" s="67"/>
      <c r="I5" s="69"/>
      <c r="J5" s="67"/>
      <c r="K5" s="32"/>
      <c r="L5" s="32"/>
      <c r="M5" s="32"/>
      <c r="N5" s="32"/>
      <c r="O5" s="33"/>
      <c r="P5" s="32"/>
      <c r="Q5" s="32"/>
      <c r="R5" s="32"/>
      <c r="S5" s="32"/>
      <c r="T5" s="32"/>
      <c r="U5" s="33"/>
      <c r="V5" s="20"/>
      <c r="W5" s="20"/>
    </row>
    <row r="6" spans="1:23" ht="12.4" customHeight="1">
      <c r="A6" s="137" t="s">
        <v>42</v>
      </c>
      <c r="B6" s="148" t="str">
        <f>'PM Effort Table'!B12</f>
        <v>Identifying and cataloguing relevant training materials for exchange between NGO</v>
      </c>
      <c r="C6" s="7"/>
      <c r="D6" s="32"/>
      <c r="E6" s="32"/>
      <c r="F6" s="32"/>
      <c r="G6" s="32"/>
      <c r="H6" s="67"/>
      <c r="I6" s="69"/>
      <c r="J6" s="67"/>
      <c r="K6" s="67"/>
      <c r="L6" s="67"/>
      <c r="M6" s="67"/>
      <c r="N6" s="67"/>
      <c r="O6" s="69"/>
      <c r="P6" s="32"/>
      <c r="Q6" s="32"/>
      <c r="R6" s="32"/>
      <c r="S6" s="32"/>
      <c r="T6" s="32"/>
      <c r="U6" s="33"/>
      <c r="V6" s="1"/>
    </row>
    <row r="7" spans="1:23" ht="13.5">
      <c r="A7" s="137" t="s">
        <v>43</v>
      </c>
      <c r="B7" s="148" t="str">
        <f>'PM Effort Table'!B13</f>
        <v>Derive relevant CPD policies and write guidelines for their implementation in SME</v>
      </c>
      <c r="C7" s="7"/>
      <c r="D7" s="32"/>
      <c r="E7" s="32"/>
      <c r="F7" s="32"/>
      <c r="G7" s="32"/>
      <c r="H7" s="32"/>
      <c r="I7" s="33"/>
      <c r="J7" s="32"/>
      <c r="K7" s="32"/>
      <c r="L7" s="32"/>
      <c r="M7" s="67"/>
      <c r="N7" s="67"/>
      <c r="O7" s="69"/>
      <c r="P7" s="67"/>
      <c r="Q7" s="67"/>
      <c r="R7" s="67"/>
      <c r="S7" s="67"/>
      <c r="T7" s="67"/>
      <c r="U7" s="69"/>
      <c r="V7" s="20"/>
      <c r="W7" s="20"/>
    </row>
    <row r="8" spans="1:23" ht="12" customHeight="1" thickBot="1">
      <c r="A8" s="137" t="s">
        <v>44</v>
      </c>
      <c r="B8" s="149" t="str">
        <f>'PM Effort Table'!B14</f>
        <v>Workshops, seminars and project &amp; networking website</v>
      </c>
      <c r="C8" s="23"/>
      <c r="D8" s="103"/>
      <c r="E8" s="122"/>
      <c r="F8" s="122"/>
      <c r="G8" s="122"/>
      <c r="H8" s="122"/>
      <c r="I8" s="123"/>
      <c r="J8" s="122"/>
      <c r="K8" s="122"/>
      <c r="L8" s="122"/>
      <c r="M8" s="122"/>
      <c r="N8" s="122"/>
      <c r="O8" s="123"/>
      <c r="P8" s="122"/>
      <c r="Q8" s="122"/>
      <c r="R8" s="122"/>
      <c r="S8" s="122"/>
      <c r="T8" s="122"/>
      <c r="U8" s="123"/>
      <c r="V8" s="104"/>
      <c r="W8" s="104"/>
    </row>
    <row r="9" spans="1:23">
      <c r="A9" s="38" t="s">
        <v>48</v>
      </c>
      <c r="B9" s="105" t="s">
        <v>6</v>
      </c>
      <c r="N9"/>
      <c r="O9"/>
      <c r="P9"/>
      <c r="Q9"/>
      <c r="R9"/>
      <c r="S9"/>
      <c r="T9"/>
      <c r="U9"/>
    </row>
    <row r="10" spans="1:23" ht="13.5">
      <c r="B10" s="16"/>
      <c r="N10"/>
      <c r="O10"/>
      <c r="P10"/>
      <c r="Q10"/>
      <c r="R10"/>
      <c r="S10"/>
      <c r="T10"/>
      <c r="U10"/>
    </row>
    <row r="11" spans="1:23" ht="13.5">
      <c r="B11" s="16"/>
      <c r="N11"/>
      <c r="O11"/>
      <c r="P11"/>
      <c r="Q11"/>
      <c r="R11"/>
      <c r="S11"/>
      <c r="T11"/>
      <c r="U11"/>
    </row>
    <row r="12" spans="1:23" ht="13.5">
      <c r="B12" s="16"/>
      <c r="N12"/>
      <c r="O12"/>
      <c r="P12"/>
      <c r="Q12"/>
      <c r="R12"/>
      <c r="S12"/>
      <c r="T12"/>
      <c r="U12"/>
    </row>
    <row r="13" spans="1:23">
      <c r="N13"/>
      <c r="O13"/>
      <c r="P13"/>
      <c r="Q13"/>
      <c r="R13"/>
      <c r="S13"/>
      <c r="T13"/>
      <c r="U13"/>
    </row>
    <row r="14" spans="1:23">
      <c r="N14"/>
      <c r="O14"/>
      <c r="P14"/>
      <c r="Q14"/>
      <c r="R14"/>
      <c r="S14"/>
      <c r="T14"/>
      <c r="U14"/>
    </row>
    <row r="15" spans="1:23">
      <c r="N15"/>
      <c r="O15"/>
      <c r="P15"/>
      <c r="Q15"/>
      <c r="R15"/>
      <c r="S15"/>
      <c r="T15"/>
      <c r="U15"/>
    </row>
    <row r="16" spans="1:23">
      <c r="N16"/>
      <c r="O16"/>
      <c r="P16"/>
      <c r="Q16"/>
      <c r="R16"/>
      <c r="S16"/>
      <c r="T16"/>
      <c r="U16"/>
    </row>
    <row r="17" spans="14:21">
      <c r="N17"/>
      <c r="O17"/>
      <c r="P17"/>
      <c r="Q17"/>
      <c r="R17"/>
      <c r="S17"/>
      <c r="T17"/>
      <c r="U17"/>
    </row>
    <row r="18" spans="14:21">
      <c r="N18"/>
      <c r="O18"/>
      <c r="P18"/>
      <c r="Q18"/>
      <c r="R18"/>
      <c r="S18"/>
      <c r="T18"/>
      <c r="U18"/>
    </row>
    <row r="19" spans="14:21">
      <c r="N19"/>
      <c r="O19"/>
      <c r="P19"/>
      <c r="Q19"/>
      <c r="R19"/>
      <c r="S19"/>
      <c r="T19"/>
      <c r="U19"/>
    </row>
    <row r="20" spans="14:21">
      <c r="N20"/>
      <c r="O20"/>
      <c r="P20"/>
      <c r="Q20"/>
      <c r="R20"/>
      <c r="S20"/>
      <c r="T20"/>
      <c r="U20"/>
    </row>
    <row r="21" spans="14:21">
      <c r="N21"/>
      <c r="O21"/>
      <c r="P21"/>
      <c r="Q21"/>
      <c r="R21"/>
      <c r="S21"/>
      <c r="T21"/>
      <c r="U21"/>
    </row>
    <row r="22" spans="14:21">
      <c r="N22"/>
      <c r="O22"/>
      <c r="P22"/>
      <c r="Q22"/>
      <c r="R22"/>
      <c r="S22"/>
      <c r="T22"/>
      <c r="U22"/>
    </row>
    <row r="23" spans="14:21">
      <c r="N23"/>
      <c r="O23"/>
      <c r="P23"/>
      <c r="Q23"/>
      <c r="R23"/>
      <c r="S23"/>
      <c r="T23"/>
      <c r="U23"/>
    </row>
    <row r="24" spans="14:21">
      <c r="N24"/>
      <c r="O24"/>
      <c r="P24"/>
      <c r="Q24"/>
      <c r="R24"/>
      <c r="S24"/>
      <c r="T24"/>
      <c r="U24"/>
    </row>
    <row r="25" spans="14:21">
      <c r="N25"/>
      <c r="O25"/>
      <c r="P25"/>
      <c r="Q25"/>
      <c r="R25"/>
      <c r="S25"/>
      <c r="T25"/>
      <c r="U25"/>
    </row>
    <row r="26" spans="14:21">
      <c r="N26"/>
      <c r="O26"/>
      <c r="P26"/>
      <c r="Q26"/>
      <c r="R26"/>
      <c r="S26"/>
      <c r="T26"/>
      <c r="U26"/>
    </row>
    <row r="27" spans="14:21">
      <c r="N27"/>
      <c r="O27"/>
      <c r="P27"/>
      <c r="Q27"/>
      <c r="R27"/>
      <c r="S27"/>
      <c r="T27"/>
      <c r="U27"/>
    </row>
    <row r="28" spans="14:21">
      <c r="N28"/>
      <c r="O28"/>
      <c r="P28"/>
      <c r="Q28"/>
      <c r="R28"/>
      <c r="S28"/>
      <c r="T28"/>
      <c r="U28"/>
    </row>
    <row r="29" spans="14:21">
      <c r="N29"/>
      <c r="O29"/>
      <c r="P29"/>
      <c r="Q29"/>
      <c r="R29"/>
      <c r="S29"/>
      <c r="T29"/>
      <c r="U29"/>
    </row>
    <row r="30" spans="14:21">
      <c r="N30"/>
      <c r="O30"/>
      <c r="P30"/>
      <c r="Q30"/>
      <c r="R30"/>
      <c r="S30"/>
      <c r="T30"/>
      <c r="U30"/>
    </row>
    <row r="31" spans="14:21">
      <c r="N31"/>
      <c r="O31"/>
      <c r="P31"/>
      <c r="Q31"/>
      <c r="R31"/>
      <c r="S31"/>
      <c r="T31"/>
      <c r="U31"/>
    </row>
    <row r="32" spans="14:21">
      <c r="N32"/>
      <c r="O32"/>
      <c r="P32"/>
      <c r="Q32"/>
      <c r="R32"/>
      <c r="S32"/>
      <c r="T32"/>
      <c r="U32"/>
    </row>
    <row r="33" spans="14:21">
      <c r="N33"/>
      <c r="O33"/>
      <c r="P33"/>
      <c r="Q33"/>
      <c r="R33"/>
      <c r="S33"/>
      <c r="T33"/>
      <c r="U33"/>
    </row>
    <row r="34" spans="14:21">
      <c r="N34"/>
      <c r="O34"/>
      <c r="P34"/>
      <c r="Q34"/>
      <c r="R34"/>
      <c r="S34"/>
      <c r="T34"/>
      <c r="U34"/>
    </row>
    <row r="35" spans="14:21">
      <c r="N35"/>
      <c r="O35"/>
      <c r="P35"/>
      <c r="Q35"/>
      <c r="R35"/>
      <c r="S35"/>
      <c r="T35"/>
      <c r="U35"/>
    </row>
    <row r="36" spans="14:21">
      <c r="N36"/>
      <c r="O36"/>
      <c r="P36"/>
      <c r="Q36"/>
      <c r="R36"/>
      <c r="S36"/>
      <c r="T36"/>
      <c r="U36"/>
    </row>
    <row r="37" spans="14:21">
      <c r="N37"/>
      <c r="O37"/>
      <c r="P37"/>
      <c r="Q37"/>
      <c r="R37"/>
      <c r="S37"/>
      <c r="T37"/>
      <c r="U37"/>
    </row>
    <row r="38" spans="14:21">
      <c r="N38"/>
      <c r="O38"/>
      <c r="P38"/>
      <c r="Q38"/>
      <c r="R38"/>
      <c r="S38"/>
      <c r="T38"/>
      <c r="U38"/>
    </row>
    <row r="39" spans="14:21">
      <c r="N39"/>
      <c r="O39"/>
      <c r="P39"/>
      <c r="Q39"/>
      <c r="R39"/>
      <c r="S39"/>
      <c r="T39"/>
      <c r="U39"/>
    </row>
    <row r="40" spans="14:21">
      <c r="N40"/>
      <c r="O40"/>
      <c r="P40"/>
      <c r="Q40"/>
      <c r="R40"/>
      <c r="S40"/>
      <c r="T40"/>
      <c r="U40"/>
    </row>
    <row r="41" spans="14:21">
      <c r="N41"/>
      <c r="O41"/>
      <c r="P41"/>
      <c r="Q41"/>
      <c r="R41"/>
      <c r="S41"/>
      <c r="T41"/>
      <c r="U41"/>
    </row>
    <row r="42" spans="14:21">
      <c r="N42"/>
      <c r="O42"/>
      <c r="P42"/>
      <c r="Q42"/>
      <c r="R42"/>
      <c r="S42"/>
      <c r="T42"/>
      <c r="U42"/>
    </row>
    <row r="43" spans="14:21">
      <c r="N43"/>
      <c r="O43"/>
      <c r="P43"/>
      <c r="Q43"/>
      <c r="R43"/>
      <c r="S43"/>
      <c r="T43"/>
      <c r="U43"/>
    </row>
    <row r="44" spans="14:21">
      <c r="N44"/>
      <c r="O44"/>
      <c r="P44"/>
      <c r="Q44"/>
      <c r="R44"/>
      <c r="S44"/>
      <c r="T44"/>
      <c r="U44"/>
    </row>
    <row r="45" spans="14:21">
      <c r="N45"/>
      <c r="O45"/>
      <c r="P45"/>
      <c r="Q45"/>
      <c r="R45"/>
      <c r="S45"/>
      <c r="T45"/>
      <c r="U45"/>
    </row>
    <row r="46" spans="14:21">
      <c r="N46"/>
      <c r="O46"/>
      <c r="P46"/>
      <c r="Q46"/>
      <c r="R46"/>
      <c r="S46"/>
      <c r="T46"/>
      <c r="U46"/>
    </row>
    <row r="47" spans="14:21">
      <c r="N47"/>
      <c r="O47"/>
      <c r="P47"/>
      <c r="Q47"/>
      <c r="R47"/>
      <c r="S47"/>
      <c r="T47"/>
      <c r="U47"/>
    </row>
    <row r="48" spans="14:21">
      <c r="N48"/>
      <c r="O48"/>
      <c r="P48"/>
      <c r="Q48"/>
      <c r="R48"/>
      <c r="S48"/>
      <c r="T48"/>
      <c r="U48"/>
    </row>
    <row r="49" spans="14:21">
      <c r="N49"/>
      <c r="O49"/>
      <c r="P49"/>
      <c r="Q49"/>
      <c r="R49"/>
      <c r="S49"/>
      <c r="T49"/>
      <c r="U49"/>
    </row>
    <row r="50" spans="14:21">
      <c r="N50"/>
      <c r="O50"/>
      <c r="P50"/>
      <c r="Q50"/>
      <c r="R50"/>
      <c r="S50"/>
      <c r="T50"/>
      <c r="U50"/>
    </row>
    <row r="51" spans="14:21">
      <c r="N51"/>
      <c r="O51"/>
      <c r="P51"/>
      <c r="Q51"/>
      <c r="R51"/>
      <c r="S51"/>
      <c r="T51"/>
      <c r="U51"/>
    </row>
    <row r="52" spans="14:21">
      <c r="N52"/>
      <c r="O52"/>
      <c r="P52"/>
      <c r="Q52"/>
      <c r="R52"/>
      <c r="S52"/>
      <c r="T52"/>
      <c r="U52"/>
    </row>
    <row r="53" spans="14:21">
      <c r="N53"/>
      <c r="O53"/>
      <c r="P53"/>
      <c r="Q53"/>
      <c r="R53"/>
      <c r="S53"/>
      <c r="T53"/>
      <c r="U53"/>
    </row>
    <row r="54" spans="14:21">
      <c r="N54"/>
      <c r="O54"/>
      <c r="P54"/>
      <c r="Q54"/>
      <c r="R54"/>
      <c r="S54"/>
      <c r="T54"/>
      <c r="U54"/>
    </row>
    <row r="55" spans="14:21">
      <c r="N55"/>
      <c r="O55"/>
      <c r="P55"/>
      <c r="Q55"/>
      <c r="R55"/>
      <c r="S55"/>
      <c r="T55"/>
      <c r="U55"/>
    </row>
    <row r="56" spans="14:21">
      <c r="N56"/>
      <c r="O56"/>
      <c r="P56"/>
      <c r="Q56"/>
      <c r="R56"/>
      <c r="S56"/>
      <c r="T56"/>
      <c r="U56"/>
    </row>
    <row r="57" spans="14:21">
      <c r="N57"/>
      <c r="O57"/>
      <c r="P57"/>
      <c r="Q57"/>
      <c r="R57"/>
      <c r="S57"/>
      <c r="T57"/>
      <c r="U57"/>
    </row>
    <row r="58" spans="14:21">
      <c r="N58"/>
      <c r="O58"/>
      <c r="P58"/>
      <c r="Q58"/>
      <c r="R58"/>
      <c r="S58"/>
      <c r="T58"/>
      <c r="U58"/>
    </row>
    <row r="59" spans="14:21">
      <c r="N59"/>
      <c r="O59"/>
      <c r="P59"/>
      <c r="Q59"/>
      <c r="R59"/>
      <c r="S59"/>
      <c r="T59"/>
      <c r="U59"/>
    </row>
    <row r="60" spans="14:21">
      <c r="N60"/>
      <c r="O60"/>
      <c r="P60"/>
      <c r="Q60"/>
      <c r="R60"/>
      <c r="S60"/>
      <c r="T60"/>
      <c r="U60"/>
    </row>
    <row r="61" spans="14:21">
      <c r="N61"/>
      <c r="O61"/>
      <c r="P61"/>
      <c r="Q61"/>
      <c r="R61"/>
      <c r="S61"/>
      <c r="T61"/>
      <c r="U61"/>
    </row>
    <row r="62" spans="14:21">
      <c r="N62"/>
      <c r="O62"/>
      <c r="P62"/>
      <c r="Q62"/>
      <c r="R62"/>
      <c r="S62"/>
      <c r="T62"/>
      <c r="U62"/>
    </row>
    <row r="63" spans="14:21">
      <c r="N63"/>
      <c r="O63"/>
      <c r="P63"/>
      <c r="Q63"/>
      <c r="R63"/>
      <c r="S63"/>
      <c r="T63"/>
      <c r="U63"/>
    </row>
    <row r="64" spans="14:21">
      <c r="N64"/>
      <c r="O64"/>
      <c r="P64"/>
      <c r="Q64"/>
      <c r="R64"/>
      <c r="S64"/>
      <c r="T64"/>
      <c r="U64"/>
    </row>
    <row r="65" spans="14:21">
      <c r="N65"/>
      <c r="O65"/>
      <c r="P65"/>
      <c r="Q65"/>
      <c r="R65"/>
      <c r="S65"/>
      <c r="T65"/>
      <c r="U65"/>
    </row>
    <row r="66" spans="14:21">
      <c r="N66"/>
      <c r="O66"/>
      <c r="P66"/>
      <c r="Q66"/>
      <c r="R66"/>
      <c r="S66"/>
      <c r="T66"/>
      <c r="U66"/>
    </row>
    <row r="67" spans="14:21">
      <c r="N67"/>
      <c r="O67"/>
      <c r="P67"/>
      <c r="Q67"/>
      <c r="R67"/>
      <c r="S67"/>
      <c r="T67"/>
      <c r="U67"/>
    </row>
    <row r="68" spans="14:21">
      <c r="N68"/>
      <c r="O68"/>
      <c r="P68"/>
      <c r="Q68"/>
      <c r="R68"/>
      <c r="S68"/>
      <c r="T68"/>
      <c r="U68"/>
    </row>
    <row r="69" spans="14:21">
      <c r="N69"/>
      <c r="O69"/>
      <c r="P69"/>
      <c r="Q69"/>
      <c r="R69"/>
      <c r="S69"/>
      <c r="T69"/>
      <c r="U69"/>
    </row>
    <row r="70" spans="14:21">
      <c r="N70"/>
      <c r="O70"/>
      <c r="P70"/>
      <c r="Q70"/>
      <c r="R70"/>
      <c r="S70"/>
      <c r="T70"/>
      <c r="U70"/>
    </row>
    <row r="71" spans="14:21">
      <c r="N71"/>
      <c r="O71"/>
      <c r="P71"/>
      <c r="Q71"/>
      <c r="R71"/>
      <c r="S71"/>
      <c r="T71"/>
      <c r="U71"/>
    </row>
    <row r="72" spans="14:21">
      <c r="N72"/>
      <c r="O72"/>
      <c r="P72"/>
      <c r="Q72"/>
      <c r="R72"/>
      <c r="S72"/>
      <c r="T72"/>
      <c r="U72"/>
    </row>
    <row r="73" spans="14:21">
      <c r="N73"/>
      <c r="O73"/>
      <c r="P73"/>
      <c r="Q73"/>
      <c r="R73"/>
      <c r="S73"/>
      <c r="T73"/>
      <c r="U73"/>
    </row>
    <row r="74" spans="14:21">
      <c r="N74"/>
      <c r="O74"/>
      <c r="P74"/>
      <c r="Q74"/>
      <c r="R74"/>
      <c r="S74"/>
      <c r="T74"/>
      <c r="U74"/>
    </row>
  </sheetData>
  <mergeCells count="3">
    <mergeCell ref="V4:W4"/>
    <mergeCell ref="D1:O1"/>
    <mergeCell ref="P1:W1"/>
  </mergeCells>
  <phoneticPr fontId="4" type="noConversion"/>
  <printOptions horizontalCentered="1" verticalCentered="1" gridLines="1" gridLinesSet="0"/>
  <pageMargins left="0.33" right="0.28999999999999998" top="0.74" bottom="0.76" header="0.51181102362204722" footer="0.51181102362204722"/>
  <pageSetup paperSize="9" orientation="portrait" horizontalDpi="300" verticalDpi="300" r:id="rId1"/>
  <headerFooter alignWithMargins="0">
    <oddHeader>&amp;F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PM Effort Table</vt:lpstr>
      <vt:lpstr>PM in Task Costs</vt:lpstr>
      <vt:lpstr>GANTT</vt:lpstr>
      <vt:lpstr>GANTT!Druckbereich</vt:lpstr>
      <vt:lpstr>'PM Effort Table'!Druckbereich</vt:lpstr>
      <vt:lpstr>'PM in Task Costs'!Druckbereich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</dc:creator>
  <cp:lastModifiedBy>C.-Andreas Dalluege</cp:lastModifiedBy>
  <cp:lastPrinted>2005-10-16T15:01:12Z</cp:lastPrinted>
  <dcterms:created xsi:type="dcterms:W3CDTF">1999-05-11T21:06:47Z</dcterms:created>
  <dcterms:modified xsi:type="dcterms:W3CDTF">2024-10-11T15:04:03Z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